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7716"/>
  </bookViews>
  <sheets>
    <sheet name="ортаңғы топ" sheetId="7" r:id="rId1"/>
    <sheet name="ересек топ" sheetId="4" r:id="rId2"/>
    <sheet name="мектепалды тобы" sheetId="5" r:id="rId3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4" l="1"/>
  <c r="D52" i="4"/>
  <c r="D51" i="4"/>
  <c r="D48" i="4"/>
  <c r="D47" i="4"/>
  <c r="D46" i="4"/>
  <c r="D44" i="4"/>
  <c r="D43" i="4"/>
  <c r="D42" i="4"/>
  <c r="D39" i="4"/>
  <c r="D38" i="4"/>
  <c r="D37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T34" i="4"/>
  <c r="BU34" i="4"/>
  <c r="BV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C34" i="4"/>
  <c r="D69" i="7"/>
  <c r="D68" i="7"/>
  <c r="D67" i="7"/>
  <c r="D65" i="7"/>
  <c r="D64" i="7"/>
  <c r="D63" i="7"/>
  <c r="D60" i="7"/>
  <c r="D59" i="7"/>
  <c r="D58" i="7"/>
  <c r="D56" i="7"/>
  <c r="D55" i="7"/>
  <c r="D54" i="7"/>
  <c r="D51" i="7"/>
  <c r="D50" i="7"/>
  <c r="D49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BA46" i="7"/>
  <c r="BB46" i="7"/>
  <c r="BC46" i="7"/>
  <c r="BD46" i="7"/>
  <c r="BE46" i="7"/>
  <c r="BF46" i="7"/>
  <c r="BG46" i="7"/>
  <c r="BH46" i="7"/>
  <c r="BI46" i="7"/>
  <c r="BJ46" i="7"/>
  <c r="BK46" i="7"/>
  <c r="BL46" i="7"/>
  <c r="BM46" i="7"/>
  <c r="BN46" i="7"/>
  <c r="BO46" i="7"/>
  <c r="BP46" i="7"/>
  <c r="BQ46" i="7"/>
  <c r="BR46" i="7"/>
  <c r="BS46" i="7"/>
  <c r="BT46" i="7"/>
  <c r="BU46" i="7"/>
  <c r="BV46" i="7"/>
  <c r="BW46" i="7"/>
  <c r="BX46" i="7"/>
  <c r="BY46" i="7"/>
  <c r="BZ46" i="7"/>
  <c r="CA46" i="7"/>
  <c r="CB46" i="7"/>
  <c r="CC46" i="7"/>
  <c r="CD46" i="7"/>
  <c r="CE46" i="7"/>
  <c r="CF46" i="7"/>
  <c r="CG46" i="7"/>
  <c r="CH46" i="7"/>
  <c r="CI46" i="7"/>
  <c r="CJ46" i="7"/>
  <c r="CK46" i="7"/>
  <c r="CL46" i="7"/>
  <c r="CM46" i="7"/>
  <c r="CN46" i="7"/>
  <c r="CO46" i="7"/>
  <c r="CP46" i="7"/>
  <c r="CQ46" i="7"/>
  <c r="CR46" i="7"/>
  <c r="CS46" i="7"/>
  <c r="CT46" i="7"/>
  <c r="CU46" i="7"/>
  <c r="CV46" i="7"/>
  <c r="CW46" i="7"/>
  <c r="CX46" i="7"/>
  <c r="CY46" i="7"/>
  <c r="CZ46" i="7"/>
  <c r="DA46" i="7"/>
  <c r="DB46" i="7"/>
  <c r="DC46" i="7"/>
  <c r="DD46" i="7"/>
  <c r="DE46" i="7"/>
  <c r="DF46" i="7"/>
  <c r="DG46" i="7"/>
  <c r="DH46" i="7"/>
  <c r="DI46" i="7"/>
  <c r="DJ46" i="7"/>
  <c r="DK46" i="7"/>
  <c r="DL46" i="7"/>
  <c r="DM46" i="7"/>
  <c r="DN46" i="7"/>
  <c r="DO46" i="7"/>
  <c r="DP46" i="7"/>
  <c r="DQ46" i="7"/>
  <c r="DR46" i="7"/>
  <c r="DS46" i="7"/>
  <c r="DT46" i="7"/>
  <c r="DU46" i="7"/>
  <c r="DV46" i="7"/>
  <c r="DW46" i="7"/>
  <c r="DX46" i="7"/>
  <c r="DY46" i="7"/>
  <c r="DZ46" i="7"/>
  <c r="EA46" i="7"/>
  <c r="EB46" i="7"/>
  <c r="EC46" i="7"/>
  <c r="ED46" i="7"/>
  <c r="EE46" i="7"/>
  <c r="EF46" i="7"/>
  <c r="EG46" i="7"/>
  <c r="EH46" i="7"/>
  <c r="EI46" i="7"/>
  <c r="EJ46" i="7"/>
  <c r="EK46" i="7"/>
  <c r="EL46" i="7"/>
  <c r="EM46" i="7"/>
  <c r="EN46" i="7"/>
  <c r="EO46" i="7"/>
  <c r="EP46" i="7"/>
  <c r="EQ46" i="7"/>
  <c r="ER46" i="7"/>
  <c r="ES46" i="7"/>
  <c r="ET46" i="7"/>
  <c r="EU46" i="7"/>
  <c r="EV46" i="7"/>
  <c r="EW46" i="7"/>
  <c r="EX46" i="7"/>
  <c r="EY46" i="7"/>
  <c r="EZ46" i="7"/>
  <c r="FA46" i="7"/>
  <c r="FB46" i="7"/>
  <c r="FC46" i="7"/>
  <c r="FD46" i="7"/>
  <c r="FE46" i="7"/>
  <c r="FF46" i="7"/>
  <c r="FG46" i="7"/>
  <c r="FH46" i="7"/>
  <c r="FI46" i="7"/>
  <c r="FJ46" i="7"/>
  <c r="FK46" i="7"/>
  <c r="C46" i="7"/>
  <c r="FK45" i="7"/>
  <c r="FJ45" i="7"/>
  <c r="FI45" i="7"/>
  <c r="FH45" i="7"/>
  <c r="FG45" i="7"/>
  <c r="FF45" i="7"/>
  <c r="FE45" i="7"/>
  <c r="FD45" i="7"/>
  <c r="FC45" i="7"/>
  <c r="FB45" i="7"/>
  <c r="FA45" i="7"/>
  <c r="EZ45" i="7"/>
  <c r="EY45" i="7"/>
  <c r="EX45" i="7"/>
  <c r="EW45" i="7"/>
  <c r="EV45" i="7"/>
  <c r="EU45" i="7"/>
  <c r="ET45" i="7"/>
  <c r="ES45" i="7"/>
  <c r="ER45" i="7"/>
  <c r="EQ45" i="7"/>
  <c r="EP45" i="7"/>
  <c r="EO45" i="7"/>
  <c r="EN45" i="7"/>
  <c r="EM45" i="7"/>
  <c r="EL45" i="7"/>
  <c r="EK45" i="7"/>
  <c r="EJ45" i="7"/>
  <c r="EI45" i="7"/>
  <c r="EH45" i="7"/>
  <c r="EG45" i="7"/>
  <c r="EF45" i="7"/>
  <c r="EE45" i="7"/>
  <c r="ED45" i="7"/>
  <c r="EC45" i="7"/>
  <c r="EB45" i="7"/>
  <c r="EA45" i="7"/>
  <c r="DZ45" i="7"/>
  <c r="DY45" i="7"/>
  <c r="DX45" i="7"/>
  <c r="DW45" i="7"/>
  <c r="DV45" i="7"/>
  <c r="DU45" i="7"/>
  <c r="DT45" i="7"/>
  <c r="DS45" i="7"/>
  <c r="DR45" i="7"/>
  <c r="DQ45" i="7"/>
  <c r="DP45" i="7"/>
  <c r="DO45" i="7"/>
  <c r="DN45" i="7"/>
  <c r="DM45" i="7"/>
  <c r="DL45" i="7"/>
  <c r="DK45" i="7"/>
  <c r="DJ45" i="7"/>
  <c r="DI45" i="7"/>
  <c r="DH45" i="7"/>
  <c r="DG45" i="7"/>
  <c r="DF45" i="7"/>
  <c r="DE45" i="7"/>
  <c r="DD45" i="7"/>
  <c r="DC45" i="7"/>
  <c r="DB45" i="7"/>
  <c r="DA45" i="7"/>
  <c r="CZ45" i="7"/>
  <c r="CY45" i="7"/>
  <c r="CX45" i="7"/>
  <c r="CW45" i="7"/>
  <c r="CV45" i="7"/>
  <c r="CU45" i="7"/>
  <c r="CT45" i="7"/>
  <c r="CS45" i="7"/>
  <c r="CR45" i="7"/>
  <c r="CQ45" i="7"/>
  <c r="CP45" i="7"/>
  <c r="CO45" i="7"/>
  <c r="CN45" i="7"/>
  <c r="CM45" i="7"/>
  <c r="CL45" i="7"/>
  <c r="CK45" i="7"/>
  <c r="CJ45" i="7"/>
  <c r="CI45" i="7"/>
  <c r="CH45" i="7"/>
  <c r="CG45" i="7"/>
  <c r="CF45" i="7"/>
  <c r="CE45" i="7"/>
  <c r="CD45" i="7"/>
  <c r="CC45" i="7"/>
  <c r="CB45" i="7"/>
  <c r="CA45" i="7"/>
  <c r="BZ45" i="7"/>
  <c r="BY45" i="7"/>
  <c r="BX45" i="7"/>
  <c r="BW45" i="7"/>
  <c r="BV45" i="7"/>
  <c r="BU45" i="7"/>
  <c r="BT45" i="7"/>
  <c r="BS45" i="7"/>
  <c r="BR45" i="7"/>
  <c r="BQ45" i="7"/>
  <c r="BP45" i="7"/>
  <c r="BO45" i="7"/>
  <c r="BN45" i="7"/>
  <c r="BM45" i="7"/>
  <c r="BL45" i="7"/>
  <c r="BK45" i="7"/>
  <c r="BJ45" i="7"/>
  <c r="BI45" i="7"/>
  <c r="BH45" i="7"/>
  <c r="BG45" i="7"/>
  <c r="BF45" i="7"/>
  <c r="BE45" i="7"/>
  <c r="BD45" i="7"/>
  <c r="BC45" i="7"/>
  <c r="BB45" i="7"/>
  <c r="BA45" i="7"/>
  <c r="AZ45" i="7"/>
  <c r="AY45" i="7"/>
  <c r="AX45" i="7"/>
  <c r="AW45" i="7"/>
  <c r="AV45" i="7"/>
  <c r="AU45" i="7"/>
  <c r="AT45" i="7"/>
  <c r="AS45" i="7"/>
  <c r="AR45" i="7"/>
  <c r="AQ45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E63" i="7" l="1"/>
  <c r="D66" i="7" s="1"/>
  <c r="I65" i="7"/>
  <c r="H65" i="7" s="1"/>
  <c r="E58" i="7"/>
  <c r="E64" i="7"/>
  <c r="G65" i="7"/>
  <c r="F65" i="7" s="1"/>
  <c r="G64" i="7"/>
  <c r="F64" i="7" s="1"/>
  <c r="E51" i="7"/>
  <c r="E68" i="7"/>
  <c r="K63" i="7"/>
  <c r="M64" i="7"/>
  <c r="L64" i="7" s="1"/>
  <c r="E69" i="7"/>
  <c r="M63" i="7"/>
  <c r="I63" i="7"/>
  <c r="K64" i="7"/>
  <c r="J64" i="7" s="1"/>
  <c r="M65" i="7"/>
  <c r="L65" i="7" s="1"/>
  <c r="K65" i="7"/>
  <c r="J65" i="7" s="1"/>
  <c r="E54" i="7"/>
  <c r="G55" i="7"/>
  <c r="F55" i="7" s="1"/>
  <c r="I56" i="7"/>
  <c r="H56" i="7" s="1"/>
  <c r="G63" i="7"/>
  <c r="I54" i="7"/>
  <c r="E59" i="7"/>
  <c r="E65" i="7"/>
  <c r="E49" i="7"/>
  <c r="E55" i="7"/>
  <c r="G56" i="7"/>
  <c r="F56" i="7" s="1"/>
  <c r="I64" i="7"/>
  <c r="H64" i="7" s="1"/>
  <c r="G54" i="7"/>
  <c r="I55" i="7"/>
  <c r="H55" i="7" s="1"/>
  <c r="E60" i="7"/>
  <c r="E67" i="7"/>
  <c r="E50" i="7"/>
  <c r="E56" i="7"/>
  <c r="F63" i="7" l="1"/>
  <c r="F66" i="7" s="1"/>
  <c r="G66" i="7"/>
  <c r="M66" i="7"/>
  <c r="L63" i="7"/>
  <c r="L66" i="7" s="1"/>
  <c r="E57" i="7"/>
  <c r="D57" i="7"/>
  <c r="G57" i="7"/>
  <c r="F54" i="7"/>
  <c r="F57" i="7" s="1"/>
  <c r="E52" i="7"/>
  <c r="D52" i="7"/>
  <c r="D61" i="7"/>
  <c r="E70" i="7"/>
  <c r="D70" i="7"/>
  <c r="E61" i="7"/>
  <c r="J63" i="7"/>
  <c r="J66" i="7" s="1"/>
  <c r="K66" i="7"/>
  <c r="I57" i="7"/>
  <c r="H54" i="7"/>
  <c r="H57" i="7" s="1"/>
  <c r="I66" i="7"/>
  <c r="H63" i="7"/>
  <c r="H66" i="7" s="1"/>
  <c r="E66" i="7"/>
  <c r="D58" i="5" l="1"/>
  <c r="D57" i="5"/>
  <c r="D56" i="5"/>
  <c r="D47" i="5"/>
  <c r="D48" i="5"/>
  <c r="D49" i="5"/>
  <c r="D53" i="5"/>
  <c r="D52" i="5"/>
  <c r="D45" i="5"/>
  <c r="D44" i="5"/>
  <c r="D43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N35" i="5"/>
  <c r="AO35" i="5"/>
  <c r="AP35" i="5"/>
  <c r="AQ35" i="5"/>
  <c r="AR35" i="5"/>
  <c r="AS35" i="5"/>
  <c r="AT35" i="5"/>
  <c r="AU35" i="5"/>
  <c r="AV35" i="5"/>
  <c r="AW35" i="5"/>
  <c r="AX35" i="5"/>
  <c r="AY35" i="5"/>
  <c r="AZ35" i="5"/>
  <c r="BA35" i="5"/>
  <c r="BB35" i="5"/>
  <c r="BC35" i="5"/>
  <c r="BD35" i="5"/>
  <c r="BE35" i="5"/>
  <c r="BF35" i="5"/>
  <c r="BG35" i="5"/>
  <c r="BH35" i="5"/>
  <c r="BI35" i="5"/>
  <c r="BJ35" i="5"/>
  <c r="BK35" i="5"/>
  <c r="BL35" i="5"/>
  <c r="BM35" i="5"/>
  <c r="BN35" i="5"/>
  <c r="BO35" i="5"/>
  <c r="BP35" i="5"/>
  <c r="BQ35" i="5"/>
  <c r="BR35" i="5"/>
  <c r="BS35" i="5"/>
  <c r="BT35" i="5"/>
  <c r="BU35" i="5"/>
  <c r="BV35" i="5"/>
  <c r="BW35" i="5"/>
  <c r="BX35" i="5"/>
  <c r="BY35" i="5"/>
  <c r="BZ35" i="5"/>
  <c r="CA35" i="5"/>
  <c r="CB35" i="5"/>
  <c r="CC35" i="5"/>
  <c r="CD35" i="5"/>
  <c r="CE35" i="5"/>
  <c r="CF35" i="5"/>
  <c r="CG35" i="5"/>
  <c r="CH35" i="5"/>
  <c r="CI35" i="5"/>
  <c r="CJ35" i="5"/>
  <c r="CK35" i="5"/>
  <c r="CL35" i="5"/>
  <c r="CM35" i="5"/>
  <c r="CN35" i="5"/>
  <c r="CO35" i="5"/>
  <c r="CP35" i="5"/>
  <c r="CQ35" i="5"/>
  <c r="CR35" i="5"/>
  <c r="CS35" i="5"/>
  <c r="CT35" i="5"/>
  <c r="CU35" i="5"/>
  <c r="CV35" i="5"/>
  <c r="CW35" i="5"/>
  <c r="CX35" i="5"/>
  <c r="CY35" i="5"/>
  <c r="CZ35" i="5"/>
  <c r="DA35" i="5"/>
  <c r="DB35" i="5"/>
  <c r="DC35" i="5"/>
  <c r="DD35" i="5"/>
  <c r="DE35" i="5"/>
  <c r="DF35" i="5"/>
  <c r="DG35" i="5"/>
  <c r="DH35" i="5"/>
  <c r="DI35" i="5"/>
  <c r="DJ35" i="5"/>
  <c r="DK35" i="5"/>
  <c r="DL35" i="5"/>
  <c r="DM35" i="5"/>
  <c r="DN35" i="5"/>
  <c r="DO35" i="5"/>
  <c r="DP35" i="5"/>
  <c r="DQ35" i="5"/>
  <c r="DR35" i="5"/>
  <c r="DS35" i="5"/>
  <c r="DT35" i="5"/>
  <c r="DU35" i="5"/>
  <c r="DV35" i="5"/>
  <c r="DW35" i="5"/>
  <c r="DX35" i="5"/>
  <c r="DY35" i="5"/>
  <c r="DZ35" i="5"/>
  <c r="EA35" i="5"/>
  <c r="EB35" i="5"/>
  <c r="EC35" i="5"/>
  <c r="ED35" i="5"/>
  <c r="EE35" i="5"/>
  <c r="EF35" i="5"/>
  <c r="EG35" i="5"/>
  <c r="EH35" i="5"/>
  <c r="EI35" i="5"/>
  <c r="EJ35" i="5"/>
  <c r="EK35" i="5"/>
  <c r="EL35" i="5"/>
  <c r="EM35" i="5"/>
  <c r="EN35" i="5"/>
  <c r="EO35" i="5"/>
  <c r="EP35" i="5"/>
  <c r="EQ35" i="5"/>
  <c r="ER35" i="5"/>
  <c r="ES35" i="5"/>
  <c r="ET35" i="5"/>
  <c r="EU35" i="5"/>
  <c r="EV35" i="5"/>
  <c r="EW35" i="5"/>
  <c r="EX35" i="5"/>
  <c r="EY35" i="5"/>
  <c r="EZ35" i="5"/>
  <c r="FA35" i="5"/>
  <c r="FB35" i="5"/>
  <c r="FC35" i="5"/>
  <c r="FD35" i="5"/>
  <c r="FE35" i="5"/>
  <c r="FF35" i="5"/>
  <c r="FG35" i="5"/>
  <c r="FH35" i="5"/>
  <c r="FI35" i="5"/>
  <c r="FJ35" i="5"/>
  <c r="FK35" i="5"/>
  <c r="FL35" i="5"/>
  <c r="FM35" i="5"/>
  <c r="FN35" i="5"/>
  <c r="FO35" i="5"/>
  <c r="FP35" i="5"/>
  <c r="FQ35" i="5"/>
  <c r="FR35" i="5"/>
  <c r="FS35" i="5"/>
  <c r="FT35" i="5"/>
  <c r="FU35" i="5"/>
  <c r="FV35" i="5"/>
  <c r="FW35" i="5"/>
  <c r="FX35" i="5"/>
  <c r="FY35" i="5"/>
  <c r="FZ35" i="5"/>
  <c r="GA35" i="5"/>
  <c r="GB35" i="5"/>
  <c r="GC35" i="5"/>
  <c r="GD35" i="5"/>
  <c r="GE35" i="5"/>
  <c r="GF35" i="5"/>
  <c r="GG35" i="5"/>
  <c r="GH35" i="5"/>
  <c r="GI35" i="5"/>
  <c r="GJ35" i="5"/>
  <c r="GK35" i="5"/>
  <c r="GL35" i="5"/>
  <c r="GM35" i="5"/>
  <c r="GN35" i="5"/>
  <c r="GO35" i="5"/>
  <c r="GP35" i="5"/>
  <c r="GQ35" i="5"/>
  <c r="GR35" i="5"/>
  <c r="GS35" i="5"/>
  <c r="GT35" i="5"/>
  <c r="GU35" i="5"/>
  <c r="GV35" i="5"/>
  <c r="GW35" i="5"/>
  <c r="GX35" i="5"/>
  <c r="GY35" i="5"/>
  <c r="GZ35" i="5"/>
  <c r="HA35" i="5"/>
  <c r="HB35" i="5"/>
  <c r="HC35" i="5"/>
  <c r="HD35" i="5"/>
  <c r="HE35" i="5"/>
  <c r="HF35" i="5"/>
  <c r="HG35" i="5"/>
  <c r="HH35" i="5"/>
  <c r="HI35" i="5"/>
  <c r="HJ35" i="5"/>
  <c r="HK35" i="5"/>
  <c r="HL35" i="5"/>
  <c r="HM35" i="5"/>
  <c r="HN35" i="5"/>
  <c r="HO35" i="5"/>
  <c r="HP35" i="5"/>
  <c r="HQ35" i="5"/>
  <c r="HR35" i="5"/>
  <c r="HS35" i="5"/>
  <c r="HT35" i="5"/>
  <c r="HU35" i="5"/>
  <c r="HV35" i="5"/>
  <c r="HW35" i="5"/>
  <c r="HX35" i="5"/>
  <c r="HY35" i="5"/>
  <c r="HZ35" i="5"/>
  <c r="IA35" i="5"/>
  <c r="IB35" i="5"/>
  <c r="IC35" i="5"/>
  <c r="ID35" i="5"/>
  <c r="IE35" i="5"/>
  <c r="IF35" i="5"/>
  <c r="IG35" i="5"/>
  <c r="IH35" i="5"/>
  <c r="II35" i="5"/>
  <c r="IJ35" i="5"/>
  <c r="IK35" i="5"/>
  <c r="IL35" i="5"/>
  <c r="IM35" i="5"/>
  <c r="IN35" i="5"/>
  <c r="IO35" i="5"/>
  <c r="IP35" i="5"/>
  <c r="IQ35" i="5"/>
  <c r="IR35" i="5"/>
  <c r="IS35" i="5"/>
  <c r="IT35" i="5"/>
  <c r="D35" i="5"/>
  <c r="C35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FU34" i="5" l="1"/>
  <c r="H34" i="5" l="1"/>
  <c r="C34" i="5"/>
  <c r="BT33" i="4" l="1"/>
  <c r="BU33" i="4"/>
  <c r="BV33" i="4"/>
  <c r="D34" i="5" l="1"/>
  <c r="E34" i="5"/>
  <c r="F34" i="5"/>
  <c r="G34" i="5"/>
  <c r="I34" i="5"/>
  <c r="J34" i="5"/>
  <c r="K34" i="5"/>
  <c r="L34" i="5"/>
  <c r="M34" i="5"/>
  <c r="N34" i="5"/>
  <c r="AY34" i="5"/>
  <c r="AZ34" i="5"/>
  <c r="BA34" i="5"/>
  <c r="BB34" i="5"/>
  <c r="BC34" i="5"/>
  <c r="BD34" i="5"/>
  <c r="BE34" i="5"/>
  <c r="BF34" i="5"/>
  <c r="BG34" i="5"/>
  <c r="BH34" i="5"/>
  <c r="BI34" i="5"/>
  <c r="BJ34" i="5"/>
  <c r="BK34" i="5"/>
  <c r="BL34" i="5"/>
  <c r="BM34" i="5"/>
  <c r="BN34" i="5"/>
  <c r="BO34" i="5"/>
  <c r="BP34" i="5"/>
  <c r="BQ34" i="5"/>
  <c r="BR34" i="5"/>
  <c r="BS34" i="5"/>
  <c r="BT34" i="5"/>
  <c r="BU34" i="5"/>
  <c r="BV34" i="5"/>
  <c r="BW34" i="5"/>
  <c r="BX34" i="5"/>
  <c r="BY34" i="5"/>
  <c r="BZ34" i="5"/>
  <c r="CA34" i="5"/>
  <c r="CB34" i="5"/>
  <c r="CC34" i="5"/>
  <c r="CD34" i="5"/>
  <c r="CE34" i="5"/>
  <c r="CF34" i="5"/>
  <c r="CG34" i="5"/>
  <c r="CH34" i="5"/>
  <c r="CI34" i="5"/>
  <c r="CJ34" i="5"/>
  <c r="CK34" i="5"/>
  <c r="CL34" i="5"/>
  <c r="CM34" i="5"/>
  <c r="CN34" i="5"/>
  <c r="CO34" i="5"/>
  <c r="CP34" i="5"/>
  <c r="CQ34" i="5"/>
  <c r="CR34" i="5"/>
  <c r="CS34" i="5"/>
  <c r="CT34" i="5"/>
  <c r="CU34" i="5"/>
  <c r="CV34" i="5"/>
  <c r="CW34" i="5"/>
  <c r="CX34" i="5"/>
  <c r="CY34" i="5"/>
  <c r="CZ34" i="5"/>
  <c r="DA34" i="5"/>
  <c r="DB34" i="5"/>
  <c r="DC34" i="5"/>
  <c r="DD34" i="5"/>
  <c r="DE34" i="5"/>
  <c r="DF34" i="5"/>
  <c r="DG34" i="5"/>
  <c r="DH34" i="5"/>
  <c r="DI34" i="5"/>
  <c r="DJ34" i="5"/>
  <c r="DK34" i="5"/>
  <c r="DL34" i="5"/>
  <c r="DM34" i="5"/>
  <c r="DN34" i="5"/>
  <c r="DO34" i="5"/>
  <c r="DP34" i="5"/>
  <c r="DQ34" i="5"/>
  <c r="DR34" i="5"/>
  <c r="DS34" i="5"/>
  <c r="DT34" i="5"/>
  <c r="DU34" i="5"/>
  <c r="DV34" i="5"/>
  <c r="DW34" i="5"/>
  <c r="DX34" i="5"/>
  <c r="DY34" i="5"/>
  <c r="DZ34" i="5"/>
  <c r="EA34" i="5"/>
  <c r="EB34" i="5"/>
  <c r="EC34" i="5"/>
  <c r="ED34" i="5"/>
  <c r="EE34" i="5"/>
  <c r="EF34" i="5"/>
  <c r="EG34" i="5"/>
  <c r="EH34" i="5"/>
  <c r="EI34" i="5"/>
  <c r="EJ34" i="5"/>
  <c r="EK34" i="5"/>
  <c r="EL34" i="5"/>
  <c r="EM34" i="5"/>
  <c r="EN34" i="5"/>
  <c r="EO34" i="5"/>
  <c r="EP34" i="5"/>
  <c r="EQ34" i="5"/>
  <c r="ER34" i="5"/>
  <c r="ES34" i="5"/>
  <c r="ET34" i="5"/>
  <c r="EU34" i="5"/>
  <c r="EV34" i="5"/>
  <c r="EW34" i="5"/>
  <c r="EX34" i="5"/>
  <c r="EY34" i="5"/>
  <c r="EZ34" i="5"/>
  <c r="FA34" i="5"/>
  <c r="FB34" i="5"/>
  <c r="FC34" i="5"/>
  <c r="FD34" i="5"/>
  <c r="FE34" i="5"/>
  <c r="FF34" i="5"/>
  <c r="FG34" i="5"/>
  <c r="FH34" i="5"/>
  <c r="FI34" i="5"/>
  <c r="FJ34" i="5"/>
  <c r="FK34" i="5"/>
  <c r="FL34" i="5"/>
  <c r="FM34" i="5"/>
  <c r="FN34" i="5"/>
  <c r="FO34" i="5"/>
  <c r="FP34" i="5"/>
  <c r="FQ34" i="5"/>
  <c r="FR34" i="5"/>
  <c r="FS34" i="5"/>
  <c r="FT34" i="5"/>
  <c r="FV34" i="5"/>
  <c r="FW34" i="5"/>
  <c r="FX34" i="5"/>
  <c r="FY34" i="5"/>
  <c r="FZ34" i="5"/>
  <c r="GA34" i="5"/>
  <c r="GB34" i="5"/>
  <c r="GC34" i="5"/>
  <c r="GD34" i="5"/>
  <c r="GE34" i="5"/>
  <c r="GF34" i="5"/>
  <c r="GG34" i="5"/>
  <c r="GH34" i="5"/>
  <c r="GI34" i="5"/>
  <c r="GJ34" i="5"/>
  <c r="GK34" i="5"/>
  <c r="GL34" i="5"/>
  <c r="GM34" i="5"/>
  <c r="GN34" i="5"/>
  <c r="GO34" i="5"/>
  <c r="GP34" i="5"/>
  <c r="GQ34" i="5"/>
  <c r="GR34" i="5"/>
  <c r="GS34" i="5"/>
  <c r="GT34" i="5"/>
  <c r="GU34" i="5"/>
  <c r="GV34" i="5"/>
  <c r="GW34" i="5"/>
  <c r="GX34" i="5"/>
  <c r="GY34" i="5"/>
  <c r="GZ34" i="5"/>
  <c r="HA34" i="5"/>
  <c r="HB34" i="5"/>
  <c r="HC34" i="5"/>
  <c r="HD34" i="5"/>
  <c r="HE34" i="5"/>
  <c r="HF34" i="5"/>
  <c r="HG34" i="5"/>
  <c r="HH34" i="5"/>
  <c r="HI34" i="5"/>
  <c r="HJ34" i="5"/>
  <c r="HK34" i="5"/>
  <c r="HL34" i="5"/>
  <c r="HM34" i="5"/>
  <c r="HN34" i="5"/>
  <c r="HO34" i="5"/>
  <c r="HP34" i="5"/>
  <c r="HQ34" i="5"/>
  <c r="HR34" i="5"/>
  <c r="HS34" i="5"/>
  <c r="HT34" i="5"/>
  <c r="HU34" i="5"/>
  <c r="HV34" i="5"/>
  <c r="HW34" i="5"/>
  <c r="HX34" i="5"/>
  <c r="HY34" i="5"/>
  <c r="HZ34" i="5"/>
  <c r="IA34" i="5"/>
  <c r="IB34" i="5"/>
  <c r="IC34" i="5"/>
  <c r="ID34" i="5"/>
  <c r="IE34" i="5"/>
  <c r="IF34" i="5"/>
  <c r="IG34" i="5"/>
  <c r="IH34" i="5"/>
  <c r="II34" i="5"/>
  <c r="IJ34" i="5"/>
  <c r="IK34" i="5"/>
  <c r="IL34" i="5"/>
  <c r="IM34" i="5"/>
  <c r="IN34" i="5"/>
  <c r="IO34" i="5"/>
  <c r="IP34" i="5"/>
  <c r="IQ34" i="5"/>
  <c r="IR34" i="5"/>
  <c r="IS34" i="5"/>
  <c r="IT34" i="5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BD33" i="4"/>
  <c r="BE33" i="4"/>
  <c r="BF33" i="4"/>
  <c r="BG33" i="4"/>
  <c r="BH33" i="4"/>
  <c r="BI33" i="4"/>
  <c r="BJ33" i="4"/>
  <c r="BK33" i="4"/>
  <c r="BL33" i="4"/>
  <c r="BM33" i="4"/>
  <c r="BN33" i="4"/>
  <c r="BO33" i="4"/>
  <c r="BP33" i="4"/>
  <c r="BQ33" i="4"/>
  <c r="BR33" i="4"/>
  <c r="BS33" i="4"/>
  <c r="BW33" i="4"/>
  <c r="BX33" i="4"/>
  <c r="BY33" i="4"/>
  <c r="BZ33" i="4"/>
  <c r="CA33" i="4"/>
  <c r="CB33" i="4"/>
  <c r="CC33" i="4"/>
  <c r="CD33" i="4"/>
  <c r="CE33" i="4"/>
  <c r="CF33" i="4"/>
  <c r="CG33" i="4"/>
  <c r="CH33" i="4"/>
  <c r="CI33" i="4"/>
  <c r="CJ33" i="4"/>
  <c r="CK33" i="4"/>
  <c r="CL33" i="4"/>
  <c r="CM33" i="4"/>
  <c r="CN33" i="4"/>
  <c r="CO33" i="4"/>
  <c r="CP33" i="4"/>
  <c r="CQ33" i="4"/>
  <c r="CR33" i="4"/>
  <c r="CS33" i="4"/>
  <c r="CT33" i="4"/>
  <c r="CU33" i="4"/>
  <c r="CV33" i="4"/>
  <c r="CW33" i="4"/>
  <c r="CX33" i="4"/>
  <c r="CY33" i="4"/>
  <c r="CZ33" i="4"/>
  <c r="DA33" i="4"/>
  <c r="DB33" i="4"/>
  <c r="DC33" i="4"/>
  <c r="DD33" i="4"/>
  <c r="DE33" i="4"/>
  <c r="DF33" i="4"/>
  <c r="DG33" i="4"/>
  <c r="DH33" i="4"/>
  <c r="DI33" i="4"/>
  <c r="DJ33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EA33" i="4"/>
  <c r="EB33" i="4"/>
  <c r="EC33" i="4"/>
  <c r="ED33" i="4"/>
  <c r="EE33" i="4"/>
  <c r="EF33" i="4"/>
  <c r="EG33" i="4"/>
  <c r="EH33" i="4"/>
  <c r="EI33" i="4"/>
  <c r="EJ33" i="4"/>
  <c r="EK33" i="4"/>
  <c r="EL33" i="4"/>
  <c r="EM33" i="4"/>
  <c r="EN33" i="4"/>
  <c r="EO33" i="4"/>
  <c r="EP33" i="4"/>
  <c r="EQ33" i="4"/>
  <c r="ER33" i="4"/>
  <c r="ES33" i="4"/>
  <c r="ET33" i="4"/>
  <c r="EU33" i="4"/>
  <c r="EV33" i="4"/>
  <c r="EW33" i="4"/>
  <c r="EX33" i="4"/>
  <c r="EY33" i="4"/>
  <c r="EZ33" i="4"/>
  <c r="FA33" i="4"/>
  <c r="FB33" i="4"/>
  <c r="FC33" i="4"/>
  <c r="FD33" i="4"/>
  <c r="FE33" i="4"/>
  <c r="FF33" i="4"/>
  <c r="FG33" i="4"/>
  <c r="FH33" i="4"/>
  <c r="FI33" i="4"/>
  <c r="FJ33" i="4"/>
  <c r="FK33" i="4"/>
  <c r="FL33" i="4"/>
  <c r="FM33" i="4"/>
  <c r="FN33" i="4"/>
  <c r="FO33" i="4"/>
  <c r="FP33" i="4"/>
  <c r="FQ33" i="4"/>
  <c r="FR33" i="4"/>
  <c r="FS33" i="4"/>
  <c r="FT33" i="4"/>
  <c r="FU33" i="4"/>
  <c r="FV33" i="4"/>
  <c r="FW33" i="4"/>
  <c r="FX33" i="4"/>
  <c r="FY33" i="4"/>
  <c r="FZ33" i="4"/>
  <c r="GA33" i="4"/>
  <c r="GB33" i="4"/>
  <c r="GB34" i="4" s="1"/>
  <c r="GC33" i="4"/>
  <c r="GD33" i="4"/>
  <c r="GD34" i="4" s="1"/>
  <c r="GE33" i="4"/>
  <c r="GE34" i="4" s="1"/>
  <c r="GF33" i="4"/>
  <c r="GF34" i="4" s="1"/>
  <c r="GG33" i="4"/>
  <c r="GG34" i="4" s="1"/>
  <c r="GH33" i="4"/>
  <c r="GH34" i="4" s="1"/>
  <c r="GI33" i="4"/>
  <c r="GI34" i="4" s="1"/>
  <c r="GJ33" i="4"/>
  <c r="GJ34" i="4" s="1"/>
  <c r="GK33" i="4"/>
  <c r="GK34" i="4" s="1"/>
  <c r="GL33" i="4"/>
  <c r="GL34" i="4" s="1"/>
  <c r="GM33" i="4"/>
  <c r="GM34" i="4" s="1"/>
  <c r="GN33" i="4"/>
  <c r="GN34" i="4" s="1"/>
  <c r="GO33" i="4"/>
  <c r="GO34" i="4" s="1"/>
  <c r="GP33" i="4"/>
  <c r="GP34" i="4" s="1"/>
  <c r="GQ33" i="4"/>
  <c r="GQ34" i="4" s="1"/>
  <c r="GR33" i="4"/>
  <c r="GR34" i="4" s="1"/>
  <c r="C33" i="4"/>
  <c r="GC34" i="4" l="1"/>
  <c r="E57" i="4" s="1"/>
  <c r="D57" i="4" s="1"/>
  <c r="E56" i="4"/>
  <c r="D56" i="4" s="1"/>
  <c r="E55" i="4"/>
  <c r="D55" i="4" s="1"/>
  <c r="E58" i="5"/>
  <c r="E57" i="5"/>
  <c r="E56" i="5"/>
  <c r="M52" i="5"/>
  <c r="L52" i="5" s="1"/>
  <c r="M53" i="5"/>
  <c r="L53" i="5" s="1"/>
  <c r="M54" i="5"/>
  <c r="L54" i="5" s="1"/>
  <c r="K52" i="5"/>
  <c r="J52" i="5" s="1"/>
  <c r="K53" i="5"/>
  <c r="J53" i="5" s="1"/>
  <c r="K54" i="5"/>
  <c r="J54" i="5" s="1"/>
  <c r="I52" i="5"/>
  <c r="H52" i="5" s="1"/>
  <c r="I53" i="5"/>
  <c r="H53" i="5" s="1"/>
  <c r="I54" i="5"/>
  <c r="H54" i="5" s="1"/>
  <c r="G52" i="5"/>
  <c r="F52" i="5" s="1"/>
  <c r="G53" i="5"/>
  <c r="F53" i="5" s="1"/>
  <c r="G54" i="5"/>
  <c r="F54" i="5" s="1"/>
  <c r="E52" i="5"/>
  <c r="E53" i="5"/>
  <c r="E54" i="5"/>
  <c r="D54" i="5" s="1"/>
  <c r="E47" i="5"/>
  <c r="E48" i="5"/>
  <c r="E49" i="5"/>
  <c r="K43" i="5"/>
  <c r="J43" i="5" s="1"/>
  <c r="K44" i="5"/>
  <c r="J44" i="5" s="1"/>
  <c r="K45" i="5"/>
  <c r="J45" i="5" s="1"/>
  <c r="I43" i="5"/>
  <c r="H43" i="5" s="1"/>
  <c r="I44" i="5"/>
  <c r="H44" i="5" s="1"/>
  <c r="I45" i="5"/>
  <c r="H45" i="5" s="1"/>
  <c r="G43" i="5"/>
  <c r="F43" i="5" s="1"/>
  <c r="G44" i="5"/>
  <c r="F44" i="5" s="1"/>
  <c r="G45" i="5"/>
  <c r="F45" i="5" s="1"/>
  <c r="E43" i="5"/>
  <c r="E44" i="5"/>
  <c r="E45" i="5"/>
  <c r="E38" i="5"/>
  <c r="D38" i="5" s="1"/>
  <c r="M51" i="4"/>
  <c r="M52" i="4"/>
  <c r="L52" i="4" s="1"/>
  <c r="M53" i="4"/>
  <c r="L53" i="4" s="1"/>
  <c r="K51" i="4"/>
  <c r="K52" i="4"/>
  <c r="J52" i="4" s="1"/>
  <c r="K53" i="4"/>
  <c r="J53" i="4" s="1"/>
  <c r="I51" i="4"/>
  <c r="I52" i="4"/>
  <c r="H52" i="4" s="1"/>
  <c r="I53" i="4"/>
  <c r="H53" i="4" s="1"/>
  <c r="G51" i="4"/>
  <c r="G52" i="4"/>
  <c r="F52" i="4" s="1"/>
  <c r="G53" i="4"/>
  <c r="F53" i="4" s="1"/>
  <c r="E51" i="4"/>
  <c r="E52" i="4"/>
  <c r="E53" i="4"/>
  <c r="E46" i="4"/>
  <c r="E47" i="4"/>
  <c r="E48" i="4"/>
  <c r="I42" i="4"/>
  <c r="I43" i="4"/>
  <c r="H43" i="4" s="1"/>
  <c r="I44" i="4"/>
  <c r="H44" i="4" s="1"/>
  <c r="G42" i="4"/>
  <c r="G43" i="4"/>
  <c r="F43" i="4" s="1"/>
  <c r="G44" i="4"/>
  <c r="F44" i="4" s="1"/>
  <c r="E42" i="4"/>
  <c r="E43" i="4"/>
  <c r="E44" i="4"/>
  <c r="E37" i="4"/>
  <c r="E38" i="4"/>
  <c r="E39" i="4"/>
  <c r="E39" i="5"/>
  <c r="D39" i="5" s="1"/>
  <c r="E40" i="5"/>
  <c r="D40" i="5" s="1"/>
  <c r="E59" i="5" l="1"/>
  <c r="M55" i="5"/>
  <c r="L55" i="5" s="1"/>
  <c r="K55" i="5"/>
  <c r="J55" i="5" s="1"/>
  <c r="I55" i="5"/>
  <c r="H55" i="5" s="1"/>
  <c r="G55" i="5"/>
  <c r="F55" i="5" s="1"/>
  <c r="E55" i="5"/>
  <c r="E50" i="5"/>
  <c r="K46" i="5"/>
  <c r="J46" i="5"/>
  <c r="I46" i="5"/>
  <c r="H46" i="5"/>
  <c r="G46" i="5"/>
  <c r="F46" i="5"/>
  <c r="D41" i="5"/>
  <c r="E41" i="5"/>
  <c r="E46" i="5"/>
  <c r="D46" i="5"/>
  <c r="D58" i="4"/>
  <c r="E58" i="4"/>
  <c r="L51" i="4"/>
  <c r="L54" i="4" s="1"/>
  <c r="M54" i="4"/>
  <c r="J51" i="4"/>
  <c r="J54" i="4" s="1"/>
  <c r="K54" i="4"/>
  <c r="H51" i="4"/>
  <c r="H54" i="4" s="1"/>
  <c r="I54" i="4"/>
  <c r="F51" i="4"/>
  <c r="F54" i="4" s="1"/>
  <c r="G54" i="4"/>
  <c r="D54" i="4"/>
  <c r="E54" i="4"/>
  <c r="D49" i="4"/>
  <c r="E49" i="4"/>
  <c r="H42" i="4"/>
  <c r="H45" i="4" s="1"/>
  <c r="I45" i="4"/>
  <c r="F42" i="4"/>
  <c r="F45" i="4" s="1"/>
  <c r="G45" i="4"/>
  <c r="D40" i="4"/>
  <c r="E40" i="4"/>
  <c r="D45" i="4"/>
  <c r="E45" i="4"/>
</calcChain>
</file>

<file path=xl/sharedStrings.xml><?xml version="1.0" encoding="utf-8"?>
<sst xmlns="http://schemas.openxmlformats.org/spreadsheetml/2006/main" count="1321" uniqueCount="1113">
  <si>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</si>
  <si>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</si>
  <si>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</si>
  <si>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</si>
  <si>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</si>
  <si>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</si>
  <si>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</si>
  <si>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</si>
  <si>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</si>
  <si>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</si>
  <si>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</si>
  <si>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</si>
  <si>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</si>
  <si>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</si>
  <si>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</si>
  <si>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</si>
  <si>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</si>
  <si>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</si>
  <si>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</si>
  <si>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</si>
  <si>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</si>
  <si>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</si>
  <si>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</si>
  <si>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</si>
  <si>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</si>
  <si>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</si>
  <si>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</si>
  <si>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</si>
  <si>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</si>
  <si>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</si>
  <si>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</si>
  <si>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</si>
  <si>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</si>
  <si>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</si>
  <si>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</si>
  <si>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</si>
  <si>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</si>
  <si>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</si>
  <si>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</si>
  <si>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</si>
  <si>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</si>
  <si>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</si>
  <si>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</si>
  <si>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</si>
  <si>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</si>
  <si>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</si>
  <si>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</si>
  <si>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</si>
  <si>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</si>
  <si>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</si>
  <si>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</si>
  <si>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</si>
  <si>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</si>
  <si>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</si>
  <si>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</si>
  <si>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</si>
  <si>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</si>
  <si>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</si>
  <si>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</si>
  <si>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</si>
  <si>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</si>
  <si>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</si>
  <si>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</si>
  <si>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</si>
  <si>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</si>
  <si>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</si>
  <si>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</si>
  <si>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</si>
  <si>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</si>
  <si>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</si>
  <si>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</si>
  <si>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</si>
  <si>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</si>
  <si>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</si>
  <si>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</si>
  <si>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</si>
  <si>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</si>
  <si>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</si>
  <si>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</si>
  <si>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</si>
  <si>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</si>
  <si>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</si>
  <si>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</si>
  <si>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</si>
  <si>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</si>
  <si>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</si>
  <si>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</si>
  <si>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</si>
  <si>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</si>
  <si>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</si>
  <si>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</si>
  <si>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</si>
  <si>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</si>
  <si>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</si>
  <si>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</si>
  <si>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</si>
  <si>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</si>
  <si>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</si>
  <si>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</si>
  <si>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</si>
  <si>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</si>
  <si>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</si>
  <si>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</si>
  <si>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</si>
  <si>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</si>
  <si>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</si>
  <si>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</si>
  <si>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</si>
  <si>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</si>
  <si>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</si>
  <si>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</si>
  <si>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</si>
  <si>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</si>
  <si>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</si>
  <si>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</si>
  <si>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</si>
  <si>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</si>
  <si>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</si>
  <si>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</si>
  <si>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</si>
  <si>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</si>
  <si>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</si>
  <si>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</si>
  <si>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</si>
  <si>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</si>
  <si>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</si>
  <si>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</si>
  <si>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</si>
  <si>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</si>
  <si>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</si>
  <si>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</si>
  <si>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</si>
  <si>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</si>
  <si>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</si>
  <si>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</si>
  <si>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</si>
  <si>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</si>
  <si>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</si>
  <si>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</si>
  <si>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</si>
  <si>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</si>
  <si>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</si>
  <si>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</si>
  <si>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</si>
  <si>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</si>
  <si>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</si>
  <si>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</si>
  <si>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</si>
  <si>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</si>
  <si>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</si>
  <si>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</si>
  <si>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</si>
  <si>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</si>
  <si>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</si>
  <si>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</si>
  <si>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</si>
  <si>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</si>
  <si>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</si>
  <si>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</si>
  <si>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</si>
  <si>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</si>
  <si>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</si>
  <si>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</si>
  <si>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</si>
  <si>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</si>
  <si>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</si>
  <si>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</si>
  <si>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</si>
  <si>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</si>
  <si>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</si>
  <si>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</si>
  <si>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</si>
  <si>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</si>
  <si>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</si>
  <si>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</si>
  <si>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</si>
  <si>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</si>
  <si>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</si>
  <si>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</si>
  <si>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</si>
  <si>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</si>
  <si>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</si>
  <si>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</si>
  <si>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</si>
  <si>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</si>
  <si>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</si>
  <si>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</si>
  <si>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</si>
  <si>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</si>
  <si>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</si>
  <si>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</si>
  <si>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</si>
  <si>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</si>
  <si>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</si>
  <si>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</si>
  <si>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</si>
  <si>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</si>
  <si>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</si>
  <si>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</si>
  <si>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</si>
  <si>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</si>
  <si>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</si>
  <si>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</si>
  <si>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</si>
  <si>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</si>
  <si>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</si>
  <si>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</si>
  <si>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</si>
  <si>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</si>
  <si>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</si>
  <si>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</si>
  <si>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</si>
  <si>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</si>
  <si>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</si>
  <si>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</si>
  <si>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</si>
  <si>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</si>
  <si>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</si>
  <si>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</si>
  <si>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</si>
  <si>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</si>
  <si>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</si>
  <si>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</si>
  <si>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</si>
  <si>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</si>
  <si>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</si>
  <si>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</si>
  <si>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</si>
  <si>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</si>
  <si>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</si>
  <si>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</si>
  <si>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</si>
  <si>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</si>
  <si>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</si>
  <si>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</si>
  <si>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</si>
  <si>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</si>
  <si>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</si>
  <si>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</si>
  <si>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</si>
  <si>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</si>
  <si>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</si>
  <si>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</si>
  <si>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</si>
  <si>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</si>
  <si>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</si>
  <si>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</si>
  <si>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</si>
  <si>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</si>
  <si>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</si>
  <si>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</si>
  <si>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</si>
  <si>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</si>
  <si>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</si>
  <si>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</si>
  <si>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</si>
  <si>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</si>
  <si>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</si>
  <si>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</si>
  <si>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</si>
  <si>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</si>
  <si>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</si>
  <si>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</si>
  <si>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</si>
  <si>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</si>
  <si>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</si>
  <si>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</si>
  <si>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</si>
  <si>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</si>
  <si>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</si>
  <si>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</si>
  <si>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</si>
  <si>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</si>
  <si>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</si>
  <si>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</si>
  <si>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</si>
  <si>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</si>
  <si>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</si>
  <si>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</si>
  <si>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</si>
  <si>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</si>
  <si>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</si>
  <si>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</si>
  <si>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</si>
  <si>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</si>
  <si>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</si>
  <si>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</si>
  <si>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</si>
  <si>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</si>
  <si>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</si>
  <si>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</si>
  <si>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</si>
  <si>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</si>
  <si>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</si>
  <si>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</si>
  <si>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</si>
  <si>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</si>
  <si>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</si>
  <si>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</si>
  <si>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</si>
  <si>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</si>
  <si>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</si>
  <si>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</si>
  <si>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</si>
  <si>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</si>
  <si>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</si>
  <si>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</si>
  <si>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</si>
  <si>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</si>
  <si>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</si>
  <si>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</si>
  <si>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</si>
  <si>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</si>
  <si>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</si>
  <si>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</si>
  <si>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</si>
  <si>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</si>
  <si>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</si>
  <si>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</si>
  <si>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</si>
  <si>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</si>
  <si>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</si>
  <si>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</si>
  <si>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</si>
  <si>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</si>
  <si>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</si>
  <si>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</si>
  <si>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</si>
  <si>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</si>
  <si>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</si>
  <si>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</si>
  <si>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</si>
  <si>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</si>
  <si>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</si>
  <si>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</si>
  <si>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</si>
  <si>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</si>
  <si>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</si>
  <si>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</si>
  <si>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</si>
  <si>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</si>
  <si>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</si>
  <si>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</si>
  <si>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</si>
  <si>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</si>
  <si>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</si>
  <si>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</si>
  <si>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</si>
  <si>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</si>
  <si>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</si>
  <si>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</si>
  <si>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</si>
  <si>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</si>
  <si>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</si>
  <si>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</si>
  <si>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</si>
  <si>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</si>
  <si>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</si>
  <si>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</si>
  <si>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</si>
  <si>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</si>
  <si>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</si>
  <si>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</si>
  <si>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</si>
  <si>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</si>
  <si>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</si>
  <si>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</si>
  <si>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</si>
  <si>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</si>
  <si>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</si>
  <si>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</si>
  <si>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</si>
  <si>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</si>
  <si>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</si>
  <si>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</si>
  <si>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</si>
  <si>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</si>
  <si>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</si>
  <si>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</si>
  <si>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</si>
  <si>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</si>
  <si>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</si>
  <si>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</si>
  <si>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</si>
  <si>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</si>
  <si>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</si>
  <si>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</si>
  <si>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</si>
  <si>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</si>
  <si>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</si>
  <si>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</si>
  <si>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</si>
  <si>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</si>
  <si>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</si>
  <si>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</si>
  <si>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</si>
  <si>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</si>
  <si>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</si>
  <si>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</si>
  <si>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</si>
  <si>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</si>
  <si>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</si>
  <si>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</si>
  <si>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</si>
  <si>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</si>
  <si>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</si>
  <si>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</si>
  <si>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</si>
  <si>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</si>
  <si>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</si>
  <si>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</si>
  <si>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</si>
  <si>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</si>
  <si>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</si>
  <si>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</si>
  <si>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</si>
  <si>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</si>
  <si>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</si>
  <si>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</si>
  <si>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</si>
  <si>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</si>
  <si>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</si>
  <si>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</si>
  <si>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</si>
  <si>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</si>
  <si>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</si>
  <si>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</si>
  <si>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</si>
  <si>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</si>
  <si>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</si>
  <si>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</si>
  <si>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</si>
  <si>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</si>
  <si>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</si>
  <si>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</si>
  <si>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</si>
  <si>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</si>
  <si>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</si>
  <si>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</si>
  <si>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</si>
  <si>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</si>
  <si>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</si>
  <si>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</si>
  <si>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</si>
  <si>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</si>
  <si>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</si>
  <si>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</si>
  <si>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</si>
  <si>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</si>
  <si>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</si>
  <si>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</si>
  <si>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</si>
  <si>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</si>
  <si>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</si>
  <si>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</si>
  <si>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</si>
  <si>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</si>
  <si>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</si>
  <si>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</si>
  <si>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</si>
  <si>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</si>
  <si>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</si>
  <si>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</si>
  <si>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</si>
  <si>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</si>
  <si>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</si>
  <si>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</si>
  <si>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</si>
  <si>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</si>
  <si>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</si>
  <si>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</si>
  <si>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</si>
  <si>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</si>
  <si>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</si>
  <si>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</si>
  <si>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</si>
  <si>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</si>
  <si>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</si>
  <si>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</si>
  <si>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</si>
  <si>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</si>
  <si>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</si>
  <si>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</si>
  <si>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</si>
  <si>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</si>
  <si>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</si>
  <si>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</si>
  <si>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</si>
  <si>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</si>
  <si>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</si>
  <si>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</si>
  <si>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</si>
  <si>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</si>
  <si>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</si>
  <si>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</si>
  <si>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</si>
  <si>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</si>
  <si>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</si>
  <si>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</si>
  <si>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</si>
  <si>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</si>
  <si>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</si>
  <si>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</si>
  <si>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</si>
  <si>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</si>
  <si>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</si>
  <si>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</si>
  <si>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</si>
  <si>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</si>
  <si>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</si>
  <si>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</si>
  <si>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</si>
  <si>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</si>
  <si>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</si>
  <si>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</si>
  <si>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</si>
  <si>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</si>
  <si>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</si>
  <si>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</si>
  <si>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</si>
  <si>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</si>
  <si>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</si>
  <si>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</si>
  <si>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</si>
  <si>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</si>
  <si>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</si>
  <si>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</si>
  <si>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</si>
  <si>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</si>
  <si>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</si>
  <si>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</si>
  <si>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</si>
  <si>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</si>
  <si>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</si>
  <si>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</si>
  <si>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</si>
  <si>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</si>
  <si>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</si>
  <si>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</si>
  <si>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</si>
  <si>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</si>
  <si>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</si>
  <si>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</si>
  <si>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</si>
  <si>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</si>
  <si>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</si>
  <si>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</si>
  <si>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</si>
  <si>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</si>
  <si>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</si>
  <si>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</si>
  <si>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</si>
  <si>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</si>
  <si>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</si>
  <si>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</si>
  <si>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</si>
  <si>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</si>
  <si>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</si>
  <si>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</si>
  <si>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</si>
  <si>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</si>
  <si>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</si>
  <si>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</si>
  <si>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</si>
  <si>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</si>
  <si>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</si>
  <si>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</si>
  <si>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</si>
  <si>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</si>
  <si>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</si>
  <si>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</si>
  <si>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</si>
  <si>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</si>
  <si>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</si>
  <si>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</si>
  <si>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</si>
  <si>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</si>
  <si>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</si>
  <si>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</si>
  <si>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</si>
  <si>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</si>
  <si>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</si>
  <si>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</si>
  <si>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</si>
  <si>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</si>
  <si>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</si>
  <si>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</si>
  <si>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</si>
  <si>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</si>
  <si>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</si>
  <si>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</si>
  <si>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</si>
  <si>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</si>
  <si>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</si>
  <si>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</si>
  <si>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</si>
  <si>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</si>
  <si>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</si>
  <si>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</si>
  <si>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</si>
  <si>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</si>
  <si>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</si>
  <si>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</si>
  <si>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</si>
  <si>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</si>
  <si>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</si>
  <si>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</si>
  <si>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</si>
  <si>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</si>
  <si>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</si>
  <si>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</si>
  <si>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</si>
  <si>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</si>
  <si>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</si>
  <si>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</si>
  <si>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</si>
  <si>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</si>
  <si>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</si>
  <si>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</si>
  <si>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</si>
  <si>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</si>
  <si>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</si>
  <si>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</si>
  <si>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</si>
  <si>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</si>
  <si>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</si>
  <si>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</si>
  <si>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</si>
  <si>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</si>
  <si>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</si>
  <si>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</si>
  <si>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</si>
  <si>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</si>
  <si>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</si>
  <si>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</si>
  <si>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</si>
  <si>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</si>
  <si>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</si>
  <si>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</si>
  <si>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</si>
  <si>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</si>
  <si>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</si>
  <si>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</si>
  <si>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</si>
  <si>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</si>
  <si>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</si>
  <si>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</si>
  <si>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</si>
  <si>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</si>
  <si>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</si>
  <si>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</si>
  <si>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</si>
  <si>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</si>
  <si>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</si>
  <si>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</si>
  <si>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</si>
  <si>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</si>
  <si>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</si>
  <si>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</si>
  <si>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</si>
  <si>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</si>
  <si>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</si>
  <si>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</si>
  <si>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</si>
  <si>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</si>
  <si>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</si>
  <si>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</si>
  <si>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</si>
  <si>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</si>
  <si>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</si>
  <si>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</si>
  <si>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</si>
  <si>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</si>
  <si>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</si>
  <si>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</si>
  <si>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</si>
  <si>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</si>
  <si>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</si>
  <si>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</si>
  <si>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</si>
  <si>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</si>
  <si>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</si>
  <si>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</si>
  <si>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</si>
  <si>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</si>
  <si>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</si>
  <si>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</si>
  <si>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</si>
  <si>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</si>
  <si>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</si>
  <si>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</si>
  <si>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</si>
  <si>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</si>
  <si>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</si>
  <si>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</si>
  <si>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</si>
  <si>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</si>
  <si>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</si>
  <si>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</si>
  <si>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</si>
  <si>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</si>
  <si>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</si>
  <si>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</si>
  <si>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</si>
  <si>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</si>
  <si>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</si>
  <si>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</si>
  <si>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</si>
  <si>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</si>
  <si>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</si>
  <si>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</si>
  <si>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</si>
  <si>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</si>
  <si>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</si>
  <si>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</si>
  <si>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</si>
  <si>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</si>
  <si>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</si>
  <si>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</si>
  <si>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</si>
  <si>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</si>
  <si>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</si>
  <si>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</si>
  <si>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</si>
  <si>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</si>
  <si>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</si>
  <si>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</si>
  <si>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</si>
  <si>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</si>
  <si>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</si>
  <si>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</si>
  <si>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</si>
  <si>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</si>
  <si>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</si>
  <si>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</si>
  <si>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</si>
  <si>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</si>
  <si>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</si>
  <si>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</si>
  <si>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</si>
  <si>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</si>
  <si>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</si>
  <si>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</si>
  <si>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</si>
  <si>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</si>
  <si>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</si>
  <si>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</si>
  <si>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</si>
  <si>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</si>
  <si>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</si>
  <si>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</si>
  <si>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</si>
  <si>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</si>
  <si>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</si>
  <si>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</si>
  <si>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</si>
  <si>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</si>
  <si>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</si>
  <si>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</si>
  <si>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</si>
  <si>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</si>
  <si>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</si>
  <si>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</si>
  <si>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</si>
  <si>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</si>
  <si>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</si>
  <si>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</si>
  <si>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</si>
  <si>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</si>
  <si>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</si>
  <si>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</si>
  <si>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</si>
  <si>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</si>
  <si>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</si>
  <si>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</si>
  <si>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</si>
  <si>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</si>
  <si>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</si>
  <si>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</si>
  <si>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</si>
  <si>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</si>
  <si>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</si>
  <si>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</si>
  <si>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</si>
  <si>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</si>
  <si>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</si>
  <si>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</si>
  <si>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</si>
  <si>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</si>
  <si>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</si>
  <si>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</si>
  <si>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</si>
  <si>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</si>
  <si>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</si>
  <si>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</si>
  <si>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</si>
  <si>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</si>
  <si>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</si>
  <si>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</si>
  <si>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</si>
  <si>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</si>
  <si>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</si>
  <si>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</si>
  <si>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</si>
  <si>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</si>
  <si>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</si>
  <si>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</si>
  <si>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</si>
  <si>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</si>
  <si>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</si>
  <si>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</si>
  <si>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</si>
  <si>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</si>
  <si>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</si>
  <si>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</si>
  <si>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</si>
  <si>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</si>
  <si>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</si>
  <si>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</si>
  <si>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</si>
  <si>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</si>
  <si>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</si>
  <si>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</si>
  <si>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</si>
  <si>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</si>
  <si>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</si>
  <si>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</si>
  <si>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</si>
  <si>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</si>
  <si>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</si>
  <si>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</si>
  <si>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</si>
  <si>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</si>
  <si>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</si>
  <si>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</si>
  <si>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</si>
  <si>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</si>
  <si>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</si>
  <si>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</si>
  <si>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</si>
  <si>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</si>
  <si>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</si>
  <si>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</si>
  <si>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</si>
  <si>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</si>
  <si>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</si>
  <si>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</si>
  <si>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</si>
  <si>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</si>
  <si>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</si>
  <si>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</si>
  <si>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</si>
  <si>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</si>
  <si>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</si>
  <si>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</si>
  <si>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</si>
  <si>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</si>
  <si>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</si>
  <si>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</si>
  <si>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</si>
  <si>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</si>
  <si>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</si>
  <si>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</si>
  <si>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</si>
  <si>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</si>
  <si>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</si>
  <si>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</si>
  <si>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</si>
  <si>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</si>
  <si>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</si>
  <si>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</si>
  <si>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</si>
  <si>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</si>
  <si>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</si>
  <si>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</si>
  <si>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</si>
  <si>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</si>
  <si>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</si>
  <si>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</si>
  <si>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</si>
  <si>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</si>
  <si>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</si>
  <si>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</si>
  <si>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</si>
  <si>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</si>
  <si>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</si>
  <si>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</si>
  <si>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</si>
  <si>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</si>
  <si>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</si>
  <si>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</si>
  <si>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</si>
  <si>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</si>
  <si>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</si>
  <si>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</si>
  <si>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</si>
  <si>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</si>
  <si>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</si>
  <si>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</si>
  <si>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</si>
  <si>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</si>
  <si>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</si>
  <si>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</si>
  <si>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</si>
  <si>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</si>
  <si>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</si>
  <si>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</si>
  <si>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</si>
  <si>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</si>
  <si>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</si>
  <si>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</si>
  <si>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</si>
  <si>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</si>
  <si>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</si>
  <si>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</si>
  <si>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</si>
  <si>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</si>
  <si>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</si>
  <si>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</si>
  <si>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</si>
  <si>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</si>
  <si>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</si>
  <si>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</si>
  <si>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</si>
  <si>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</si>
  <si>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</si>
  <si>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</si>
  <si>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</si>
  <si>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</si>
  <si>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</si>
  <si>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</si>
  <si>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</si>
  <si>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</si>
  <si>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</si>
  <si>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</si>
  <si>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</si>
  <si>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</si>
  <si>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</si>
  <si>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</si>
  <si>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</si>
  <si>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</si>
  <si>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</si>
  <si>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</si>
  <si>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</si>
  <si>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</si>
  <si>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</si>
  <si>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</si>
  <si>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</si>
  <si>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</si>
  <si>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</si>
  <si>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</si>
  <si>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</si>
  <si>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</si>
  <si>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</si>
  <si>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</si>
  <si>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</si>
  <si>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</si>
  <si>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</si>
  <si>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</si>
  <si>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</si>
  <si>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</si>
  <si>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</si>
  <si>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</si>
  <si>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</si>
  <si>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</si>
  <si>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</si>
  <si>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</si>
  <si>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</si>
  <si>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</si>
  <si>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</si>
  <si>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</si>
  <si>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</si>
  <si>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</si>
  <si>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</si>
  <si>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</si>
  <si>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</si>
  <si>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</si>
  <si>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</si>
  <si>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</si>
  <si>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</si>
  <si>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</si>
  <si>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</si>
  <si>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</si>
  <si>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</si>
  <si>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</si>
  <si>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</si>
  <si>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</si>
  <si>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</si>
  <si>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</si>
  <si>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</si>
  <si>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</si>
  <si>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</si>
  <si>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</si>
  <si>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</si>
  <si>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</si>
  <si>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</si>
  <si>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</si>
  <si>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</si>
  <si>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</si>
  <si>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</si>
  <si>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</si>
  <si>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</si>
  <si>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</si>
  <si>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</si>
  <si>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</si>
  <si>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</si>
  <si>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</si>
  <si>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</si>
  <si>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</si>
  <si>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</si>
  <si>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</si>
  <si>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</si>
  <si>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</si>
  <si>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</si>
  <si>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</si>
  <si>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</si>
  <si>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</si>
  <si>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</si>
  <si>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</si>
  <si>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</si>
  <si>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</si>
  <si>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</si>
  <si>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</si>
  <si>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</si>
  <si>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</si>
  <si>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</si>
  <si>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</si>
  <si>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</si>
  <si>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</si>
  <si>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</si>
  <si>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</si>
  <si>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</si>
  <si>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</si>
  <si>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</si>
  <si>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</si>
  <si>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</si>
  <si>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</si>
  <si>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</si>
  <si>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</si>
  <si>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</si>
  <si>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аяқтың ұшымен, тізені жоғары көтеріп, жартылай отырып, жүруге, жүгіруге талпынады</t>
  </si>
  <si>
    <t xml:space="preserve">Айтбай Мансұр </t>
  </si>
  <si>
    <t xml:space="preserve">Ахметов Аманжан </t>
  </si>
  <si>
    <t xml:space="preserve">Ермұхан Әміре </t>
  </si>
  <si>
    <t>Берікқызы Нұрай</t>
  </si>
  <si>
    <t xml:space="preserve">Жомарт Омар </t>
  </si>
  <si>
    <t xml:space="preserve">Карамулдинова Жумагуль </t>
  </si>
  <si>
    <t xml:space="preserve">Қуандық Әлихан </t>
  </si>
  <si>
    <t>Нұрбай Хамза</t>
  </si>
  <si>
    <t xml:space="preserve">Тулеубай Еркежан </t>
  </si>
  <si>
    <t xml:space="preserve">Тұяқбаев Имран </t>
  </si>
  <si>
    <t>Жүсепқали М</t>
  </si>
  <si>
    <t>Асыланқызы Айзере</t>
  </si>
  <si>
    <t xml:space="preserve">Ғайса Темірхан </t>
  </si>
  <si>
    <t xml:space="preserve">Берік Аяла </t>
  </si>
  <si>
    <t xml:space="preserve">Ермұхан Алдияр </t>
  </si>
  <si>
    <t>Есетқызы Раяна</t>
  </si>
  <si>
    <t xml:space="preserve">Әмірғали Ислам </t>
  </si>
  <si>
    <t xml:space="preserve">Амантай Ерхан </t>
  </si>
  <si>
    <t xml:space="preserve">Мергенбай Айша </t>
  </si>
  <si>
    <t xml:space="preserve">Есен Қолғанат </t>
  </si>
  <si>
    <t xml:space="preserve">Алмагамбетова Зейнеп </t>
  </si>
  <si>
    <t xml:space="preserve">Ғарифолла Көркем </t>
  </si>
  <si>
    <t xml:space="preserve">Махмутов Амирхан </t>
  </si>
  <si>
    <t xml:space="preserve">Қайыржан Асылжан </t>
  </si>
  <si>
    <t xml:space="preserve">Жұмабек Хаят </t>
  </si>
  <si>
    <t>Куаныш Амина</t>
  </si>
  <si>
    <t xml:space="preserve">Абаева Айқаракөз </t>
  </si>
  <si>
    <t xml:space="preserve">Байдолла Беназир </t>
  </si>
  <si>
    <t>Абдурашидұлы Дауд</t>
  </si>
  <si>
    <t xml:space="preserve">Қобыланды Кәусәр </t>
  </si>
  <si>
    <t xml:space="preserve">Қажетов Еркін </t>
  </si>
  <si>
    <t xml:space="preserve">Орынбасарова Раяна </t>
  </si>
  <si>
    <t xml:space="preserve">Ғайнедин Парасат </t>
  </si>
  <si>
    <t xml:space="preserve">Көшерхан Медет </t>
  </si>
  <si>
    <t xml:space="preserve">Қуандық Айару </t>
  </si>
  <si>
    <t xml:space="preserve">Есен Алияр </t>
  </si>
  <si>
    <t xml:space="preserve">Сайлау Нұрислам </t>
  </si>
  <si>
    <t>Нұрғали Аиша</t>
  </si>
  <si>
    <t xml:space="preserve">Дүйсенбаев Айбар </t>
  </si>
  <si>
    <t xml:space="preserve">Қабидолла Муслим </t>
  </si>
  <si>
    <t xml:space="preserve">Биржанова Айша </t>
  </si>
  <si>
    <t xml:space="preserve">Арсылан Раяна </t>
  </si>
  <si>
    <t xml:space="preserve">Алтаева Айшабибі </t>
  </si>
  <si>
    <t xml:space="preserve">Алмухамбетова Айару </t>
  </si>
  <si>
    <t xml:space="preserve">Асхат Азиз </t>
  </si>
  <si>
    <t xml:space="preserve">Мұратова Айдана </t>
  </si>
  <si>
    <t xml:space="preserve">Ерғалиева Айша Бибі </t>
  </si>
  <si>
    <t xml:space="preserve">Нұрбаев Али </t>
  </si>
  <si>
    <t xml:space="preserve">Карамулдинова Ханифа </t>
  </si>
  <si>
    <t xml:space="preserve">Райыс Абдурахман </t>
  </si>
  <si>
    <t xml:space="preserve">Досанов Нурым </t>
  </si>
  <si>
    <t>Есетұлы Рахман</t>
  </si>
  <si>
    <t xml:space="preserve">Қасенхан Амина </t>
  </si>
  <si>
    <t xml:space="preserve">Игнат Көзайым </t>
  </si>
  <si>
    <t xml:space="preserve">Султанов Серикбол </t>
  </si>
  <si>
    <t xml:space="preserve">Шуйнишбаева Медина </t>
  </si>
  <si>
    <t xml:space="preserve">Ердіқұл Абдулғани </t>
  </si>
  <si>
    <t>Әбілхан Ақтілек</t>
  </si>
  <si>
    <t xml:space="preserve">Жомарт Мариям </t>
  </si>
  <si>
    <t xml:space="preserve">Сапарғали Жібек </t>
  </si>
  <si>
    <t xml:space="preserve">Бахиткалиев Ахмад </t>
  </si>
  <si>
    <t xml:space="preserve">Маханбетов Ахмад </t>
  </si>
  <si>
    <t xml:space="preserve">Жанабай Дінмұхаммед </t>
  </si>
  <si>
    <t xml:space="preserve">Мақсат Іңкәр </t>
  </si>
  <si>
    <t xml:space="preserve">Мақсат Кәусар </t>
  </si>
  <si>
    <t xml:space="preserve">Мереке Көркем </t>
  </si>
  <si>
    <t>Азаматқызы Адина</t>
  </si>
  <si>
    <t xml:space="preserve">Наурызбек Әміре </t>
  </si>
  <si>
    <t xml:space="preserve">Болатова Мариям 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</si>
  <si>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  Оқу жылы:2024                              Топ: "Бәйтерек"              Өткізу кезеңі: аралық               Өткізу мерзімі:қаңтар  айы</t>
    </r>
  </si>
  <si>
    <t xml:space="preserve">                                  Оқу жылы:2024                              Топ: "Жұлдыз"              Өткізу кезеңі: аралық               Өткізу мерзімі:қаңтар  айы</t>
  </si>
  <si>
    <t xml:space="preserve">                                  Оқу жылы:2024                              Топ: "Болашақ"              Өткізу кезеңі: аралық               Өткізу мерзімі:қаңтар 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</si>
</sst>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0" fontId="3" fillId="0" borderId="0" xfId="2" applyFont="1" applyAlignment="1">
      <alignment vertical="center"/>
    </xf>
    <xf numFmtId="0" fontId="5" fillId="0" borderId="0" xfId="2" applyFont="1"/>
    <xf numFmtId="0" fontId="0" fillId="0" borderId="0" xfId="2" applyFont="1" applyAlignment="1">
      <alignment wrapText="1"/>
    </xf>
    <xf numFmtId="0" fontId="0" fillId="0" borderId="0" xfId="2" applyFont="1"/>
    <xf numFmtId="0" fontId="1" fillId="0" borderId="0" xfId="2"/>
    <xf numFmtId="0" fontId="5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 wrapText="1"/>
    </xf>
    <xf numFmtId="0" fontId="1" fillId="0" borderId="1" xfId="2" applyBorder="1"/>
    <xf numFmtId="0" fontId="9" fillId="0" borderId="1" xfId="2" applyFont="1" applyBorder="1" applyAlignment="1">
      <alignment horizontal="center" wrapText="1"/>
    </xf>
    <xf numFmtId="0" fontId="14" fillId="0" borderId="1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3" fillId="0" borderId="0" xfId="2" applyFont="1" applyAlignment="1">
      <alignment vertical="center" wrapText="1"/>
    </xf>
    <xf numFmtId="0" fontId="3" fillId="0" borderId="1" xfId="2" applyFont="1" applyBorder="1" applyAlignment="1">
      <alignment horizontal="center" wrapText="1"/>
    </xf>
    <xf numFmtId="0" fontId="1" fillId="0" borderId="1" xfId="2" applyBorder="1" applyAlignment="1">
      <alignment horizontal="center"/>
    </xf>
    <xf numFmtId="1" fontId="0" fillId="0" borderId="1" xfId="3" applyNumberFormat="1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" fillId="0" borderId="6" xfId="2" applyBorder="1"/>
    <xf numFmtId="1" fontId="1" fillId="0" borderId="2" xfId="2" applyNumberFormat="1" applyBorder="1" applyAlignment="1">
      <alignment horizontal="center"/>
    </xf>
    <xf numFmtId="164" fontId="1" fillId="0" borderId="2" xfId="2" applyNumberFormat="1" applyBorder="1" applyAlignment="1">
      <alignment horizontal="center"/>
    </xf>
    <xf numFmtId="0" fontId="1" fillId="0" borderId="4" xfId="2" applyBorder="1"/>
    <xf numFmtId="1" fontId="1" fillId="0" borderId="1" xfId="2" applyNumberFormat="1" applyBorder="1" applyAlignment="1">
      <alignment horizontal="center"/>
    </xf>
    <xf numFmtId="164" fontId="1" fillId="0" borderId="1" xfId="2" applyNumberFormat="1" applyBorder="1" applyAlignment="1">
      <alignment horizontal="center"/>
    </xf>
    <xf numFmtId="0" fontId="1" fillId="0" borderId="9" xfId="2" applyBorder="1"/>
    <xf numFmtId="1" fontId="0" fillId="2" borderId="7" xfId="2" applyNumberFormat="1" applyFont="1" applyFill="1" applyBorder="1" applyAlignment="1">
      <alignment horizontal="center"/>
    </xf>
    <xf numFmtId="1" fontId="0" fillId="2" borderId="1" xfId="2" applyNumberFormat="1" applyFont="1" applyFill="1" applyBorder="1" applyAlignment="1">
      <alignment horizontal="center"/>
    </xf>
    <xf numFmtId="0" fontId="0" fillId="2" borderId="1" xfId="2" applyFont="1" applyFill="1" applyBorder="1" applyAlignment="1">
      <alignment horizontal="center"/>
    </xf>
    <xf numFmtId="164" fontId="1" fillId="0" borderId="0" xfId="2" applyNumberFormat="1"/>
    <xf numFmtId="0" fontId="0" fillId="2" borderId="7" xfId="2" applyFont="1" applyFill="1" applyBorder="1" applyAlignment="1">
      <alignment horizontal="center"/>
    </xf>
    <xf numFmtId="0" fontId="1" fillId="0" borderId="8" xfId="2" applyBorder="1"/>
    <xf numFmtId="0" fontId="0" fillId="0" borderId="1" xfId="0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0" xfId="0" applyFont="1"/>
    <xf numFmtId="0" fontId="6" fillId="0" borderId="1" xfId="0" applyFont="1" applyBorder="1"/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" fillId="0" borderId="1" xfId="2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0" fillId="0" borderId="3" xfId="2" applyFont="1" applyBorder="1" applyAlignment="1">
      <alignment horizontal="center"/>
    </xf>
    <xf numFmtId="0" fontId="0" fillId="0" borderId="4" xfId="2" applyFont="1" applyBorder="1" applyAlignment="1">
      <alignment horizontal="center"/>
    </xf>
    <xf numFmtId="0" fontId="0" fillId="0" borderId="3" xfId="2" applyFont="1" applyBorder="1" applyAlignment="1">
      <alignment horizontal="center" vertical="center" wrapText="1"/>
    </xf>
    <xf numFmtId="0" fontId="0" fillId="0" borderId="4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" fillId="0" borderId="3" xfId="2" applyBorder="1" applyAlignment="1">
      <alignment horizontal="center" wrapText="1"/>
    </xf>
    <xf numFmtId="0" fontId="1" fillId="0" borderId="4" xfId="2" applyBorder="1" applyAlignment="1">
      <alignment horizontal="center" wrapText="1"/>
    </xf>
    <xf numFmtId="0" fontId="1" fillId="0" borderId="3" xfId="2" applyBorder="1" applyAlignment="1">
      <alignment horizontal="center"/>
    </xf>
    <xf numFmtId="0" fontId="1" fillId="0" borderId="4" xfId="2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0"/>
  <sheetViews>
    <sheetView tabSelected="1" topLeftCell="A2" zoomScale="60" zoomScaleNormal="60" workbookViewId="0">
      <selection activeCell="R13" sqref="R13"/>
    </sheetView>
  </sheetViews>
  <sheetFormatPr defaultColWidth="8.88671875" defaultRowHeight="14.4" x14ac:dyDescent="0.3"/>
  <cols>
    <col min="1" max="1" width="8.88671875" style="44"/>
    <col min="2" max="2" width="30.33203125" style="44" customWidth="1"/>
    <col min="3" max="16384" width="8.88671875" style="44"/>
  </cols>
  <sheetData>
    <row r="1" spans="1:170" ht="15.6" x14ac:dyDescent="0.3">
      <c r="A1" s="40" t="s">
        <v>46</v>
      </c>
      <c r="B1" s="41" t="s">
        <v>79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170" ht="15.6" x14ac:dyDescent="0.3">
      <c r="A2" s="78" t="s">
        <v>1112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43"/>
      <c r="S2" s="43"/>
      <c r="T2" s="43"/>
      <c r="U2" s="43"/>
      <c r="V2" s="43"/>
      <c r="FI2" s="79" t="s">
        <v>1037</v>
      </c>
      <c r="FJ2" s="79"/>
    </row>
    <row r="3" spans="1:170" ht="15.6" x14ac:dyDescent="0.3">
      <c r="A3" s="45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170" ht="15.75" customHeight="1" x14ac:dyDescent="0.3">
      <c r="A4" s="80" t="s">
        <v>0</v>
      </c>
      <c r="B4" s="80" t="s">
        <v>1</v>
      </c>
      <c r="C4" s="81" t="s">
        <v>20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 t="s">
        <v>2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85" t="s">
        <v>31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6" t="s">
        <v>37</v>
      </c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8"/>
      <c r="EW4" s="89" t="s">
        <v>41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170" ht="15.75" customHeight="1" x14ac:dyDescent="0.3">
      <c r="A5" s="80"/>
      <c r="B5" s="80"/>
      <c r="C5" s="90" t="s">
        <v>21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 t="s">
        <v>19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3" t="s">
        <v>3</v>
      </c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 t="s">
        <v>131</v>
      </c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0" t="s">
        <v>132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47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1" t="s">
        <v>685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48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2" t="s">
        <v>49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1" t="s">
        <v>39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3" t="s">
        <v>42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170" ht="15.6" hidden="1" x14ac:dyDescent="0.3">
      <c r="A6" s="80"/>
      <c r="B6" s="8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46"/>
      <c r="S6" s="46"/>
      <c r="T6" s="46"/>
      <c r="U6" s="46"/>
      <c r="V6" s="46"/>
      <c r="W6" s="46"/>
      <c r="X6" s="46"/>
      <c r="Y6" s="46"/>
      <c r="Z6" s="46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</row>
    <row r="7" spans="1:170" ht="15.6" hidden="1" x14ac:dyDescent="0.3">
      <c r="A7" s="80"/>
      <c r="B7" s="8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46"/>
      <c r="S7" s="46"/>
      <c r="T7" s="46"/>
      <c r="U7" s="46"/>
      <c r="V7" s="46"/>
      <c r="W7" s="46"/>
      <c r="X7" s="46"/>
      <c r="Y7" s="46"/>
      <c r="Z7" s="46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</row>
    <row r="8" spans="1:170" ht="15.6" hidden="1" x14ac:dyDescent="0.3">
      <c r="A8" s="80"/>
      <c r="B8" s="8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46"/>
      <c r="S8" s="46"/>
      <c r="T8" s="46"/>
      <c r="U8" s="46"/>
      <c r="V8" s="46"/>
      <c r="W8" s="46"/>
      <c r="X8" s="46"/>
      <c r="Y8" s="46"/>
      <c r="Z8" s="46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</row>
    <row r="9" spans="1:170" ht="15.6" hidden="1" x14ac:dyDescent="0.3">
      <c r="A9" s="80"/>
      <c r="B9" s="8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46"/>
      <c r="S9" s="46"/>
      <c r="T9" s="46"/>
      <c r="U9" s="46"/>
      <c r="V9" s="46"/>
      <c r="W9" s="46"/>
      <c r="X9" s="46"/>
      <c r="Y9" s="46"/>
      <c r="Z9" s="46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</row>
    <row r="10" spans="1:170" ht="15.6" hidden="1" x14ac:dyDescent="0.3">
      <c r="A10" s="80"/>
      <c r="B10" s="8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46"/>
      <c r="S10" s="46"/>
      <c r="T10" s="46"/>
      <c r="U10" s="46"/>
      <c r="V10" s="46"/>
      <c r="W10" s="46"/>
      <c r="X10" s="46"/>
      <c r="Y10" s="46"/>
      <c r="Z10" s="46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</row>
    <row r="11" spans="1:170" ht="15.6" x14ac:dyDescent="0.3">
      <c r="A11" s="80"/>
      <c r="B11" s="80"/>
      <c r="C11" s="90" t="s">
        <v>80</v>
      </c>
      <c r="D11" s="90" t="s">
        <v>5</v>
      </c>
      <c r="E11" s="90" t="s">
        <v>6</v>
      </c>
      <c r="F11" s="90" t="s">
        <v>119</v>
      </c>
      <c r="G11" s="90" t="s">
        <v>7</v>
      </c>
      <c r="H11" s="90" t="s">
        <v>8</v>
      </c>
      <c r="I11" s="90" t="s">
        <v>81</v>
      </c>
      <c r="J11" s="90" t="s">
        <v>9</v>
      </c>
      <c r="K11" s="90" t="s">
        <v>10</v>
      </c>
      <c r="L11" s="90" t="s">
        <v>82</v>
      </c>
      <c r="M11" s="90" t="s">
        <v>9</v>
      </c>
      <c r="N11" s="90" t="s">
        <v>10</v>
      </c>
      <c r="O11" s="90" t="s">
        <v>83</v>
      </c>
      <c r="P11" s="90" t="s">
        <v>11</v>
      </c>
      <c r="Q11" s="90" t="s">
        <v>4</v>
      </c>
      <c r="R11" s="90" t="s">
        <v>84</v>
      </c>
      <c r="S11" s="90"/>
      <c r="T11" s="90"/>
      <c r="U11" s="90" t="s">
        <v>644</v>
      </c>
      <c r="V11" s="90"/>
      <c r="W11" s="90"/>
      <c r="X11" s="90" t="s">
        <v>645</v>
      </c>
      <c r="Y11" s="90"/>
      <c r="Z11" s="90"/>
      <c r="AA11" s="93" t="s">
        <v>646</v>
      </c>
      <c r="AB11" s="93"/>
      <c r="AC11" s="93"/>
      <c r="AD11" s="90" t="s">
        <v>85</v>
      </c>
      <c r="AE11" s="90"/>
      <c r="AF11" s="90"/>
      <c r="AG11" s="90" t="s">
        <v>86</v>
      </c>
      <c r="AH11" s="90"/>
      <c r="AI11" s="90"/>
      <c r="AJ11" s="93" t="s">
        <v>87</v>
      </c>
      <c r="AK11" s="93"/>
      <c r="AL11" s="93"/>
      <c r="AM11" s="90" t="s">
        <v>88</v>
      </c>
      <c r="AN11" s="90"/>
      <c r="AO11" s="90"/>
      <c r="AP11" s="90" t="s">
        <v>89</v>
      </c>
      <c r="AQ11" s="90"/>
      <c r="AR11" s="90"/>
      <c r="AS11" s="90" t="s">
        <v>90</v>
      </c>
      <c r="AT11" s="90"/>
      <c r="AU11" s="90"/>
      <c r="AV11" s="90" t="s">
        <v>91</v>
      </c>
      <c r="AW11" s="90"/>
      <c r="AX11" s="90"/>
      <c r="AY11" s="90" t="s">
        <v>120</v>
      </c>
      <c r="AZ11" s="90"/>
      <c r="BA11" s="90"/>
      <c r="BB11" s="90" t="s">
        <v>92</v>
      </c>
      <c r="BC11" s="90"/>
      <c r="BD11" s="90"/>
      <c r="BE11" s="90" t="s">
        <v>668</v>
      </c>
      <c r="BF11" s="90"/>
      <c r="BG11" s="90"/>
      <c r="BH11" s="90" t="s">
        <v>93</v>
      </c>
      <c r="BI11" s="90"/>
      <c r="BJ11" s="90"/>
      <c r="BK11" s="93" t="s">
        <v>94</v>
      </c>
      <c r="BL11" s="93"/>
      <c r="BM11" s="93"/>
      <c r="BN11" s="93" t="s">
        <v>121</v>
      </c>
      <c r="BO11" s="93"/>
      <c r="BP11" s="93"/>
      <c r="BQ11" s="93" t="s">
        <v>95</v>
      </c>
      <c r="BR11" s="93"/>
      <c r="BS11" s="93"/>
      <c r="BT11" s="93" t="s">
        <v>96</v>
      </c>
      <c r="BU11" s="93"/>
      <c r="BV11" s="93"/>
      <c r="BW11" s="93" t="s">
        <v>97</v>
      </c>
      <c r="BX11" s="93"/>
      <c r="BY11" s="93"/>
      <c r="BZ11" s="93" t="s">
        <v>98</v>
      </c>
      <c r="CA11" s="93"/>
      <c r="CB11" s="93"/>
      <c r="CC11" s="93" t="s">
        <v>122</v>
      </c>
      <c r="CD11" s="93"/>
      <c r="CE11" s="93"/>
      <c r="CF11" s="93" t="s">
        <v>99</v>
      </c>
      <c r="CG11" s="93"/>
      <c r="CH11" s="93"/>
      <c r="CI11" s="93" t="s">
        <v>100</v>
      </c>
      <c r="CJ11" s="93"/>
      <c r="CK11" s="93"/>
      <c r="CL11" s="93" t="s">
        <v>101</v>
      </c>
      <c r="CM11" s="93"/>
      <c r="CN11" s="93"/>
      <c r="CO11" s="93" t="s">
        <v>102</v>
      </c>
      <c r="CP11" s="93"/>
      <c r="CQ11" s="93"/>
      <c r="CR11" s="93" t="s">
        <v>103</v>
      </c>
      <c r="CS11" s="93"/>
      <c r="CT11" s="93"/>
      <c r="CU11" s="93" t="s">
        <v>104</v>
      </c>
      <c r="CV11" s="93"/>
      <c r="CW11" s="93"/>
      <c r="CX11" s="93" t="s">
        <v>105</v>
      </c>
      <c r="CY11" s="93"/>
      <c r="CZ11" s="93"/>
      <c r="DA11" s="93" t="s">
        <v>106</v>
      </c>
      <c r="DB11" s="93"/>
      <c r="DC11" s="93"/>
      <c r="DD11" s="93" t="s">
        <v>107</v>
      </c>
      <c r="DE11" s="93"/>
      <c r="DF11" s="93"/>
      <c r="DG11" s="93" t="s">
        <v>123</v>
      </c>
      <c r="DH11" s="93"/>
      <c r="DI11" s="93"/>
      <c r="DJ11" s="93" t="s">
        <v>108</v>
      </c>
      <c r="DK11" s="93"/>
      <c r="DL11" s="93"/>
      <c r="DM11" s="93" t="s">
        <v>109</v>
      </c>
      <c r="DN11" s="93"/>
      <c r="DO11" s="93"/>
      <c r="DP11" s="93" t="s">
        <v>110</v>
      </c>
      <c r="DQ11" s="93"/>
      <c r="DR11" s="93"/>
      <c r="DS11" s="93" t="s">
        <v>111</v>
      </c>
      <c r="DT11" s="93"/>
      <c r="DU11" s="93"/>
      <c r="DV11" s="93" t="s">
        <v>112</v>
      </c>
      <c r="DW11" s="93"/>
      <c r="DX11" s="93"/>
      <c r="DY11" s="93" t="s">
        <v>113</v>
      </c>
      <c r="DZ11" s="93"/>
      <c r="EA11" s="93"/>
      <c r="EB11" s="93" t="s">
        <v>114</v>
      </c>
      <c r="EC11" s="93"/>
      <c r="ED11" s="93"/>
      <c r="EE11" s="93" t="s">
        <v>124</v>
      </c>
      <c r="EF11" s="93"/>
      <c r="EG11" s="93"/>
      <c r="EH11" s="93" t="s">
        <v>125</v>
      </c>
      <c r="EI11" s="93"/>
      <c r="EJ11" s="93"/>
      <c r="EK11" s="93" t="s">
        <v>126</v>
      </c>
      <c r="EL11" s="93"/>
      <c r="EM11" s="93"/>
      <c r="EN11" s="93" t="s">
        <v>127</v>
      </c>
      <c r="EO11" s="93"/>
      <c r="EP11" s="93"/>
      <c r="EQ11" s="93" t="s">
        <v>128</v>
      </c>
      <c r="ER11" s="93"/>
      <c r="ES11" s="93"/>
      <c r="ET11" s="93" t="s">
        <v>129</v>
      </c>
      <c r="EU11" s="93"/>
      <c r="EV11" s="93"/>
      <c r="EW11" s="93" t="s">
        <v>115</v>
      </c>
      <c r="EX11" s="93"/>
      <c r="EY11" s="93"/>
      <c r="EZ11" s="93" t="s">
        <v>130</v>
      </c>
      <c r="FA11" s="93"/>
      <c r="FB11" s="93"/>
      <c r="FC11" s="93" t="s">
        <v>116</v>
      </c>
      <c r="FD11" s="93"/>
      <c r="FE11" s="93"/>
      <c r="FF11" s="93" t="s">
        <v>117</v>
      </c>
      <c r="FG11" s="93"/>
      <c r="FH11" s="93"/>
      <c r="FI11" s="93" t="s">
        <v>118</v>
      </c>
      <c r="FJ11" s="93"/>
      <c r="FK11" s="93"/>
    </row>
    <row r="12" spans="1:170" ht="79.5" customHeight="1" x14ac:dyDescent="0.3">
      <c r="A12" s="80"/>
      <c r="B12" s="80"/>
      <c r="C12" s="94" t="s">
        <v>627</v>
      </c>
      <c r="D12" s="94"/>
      <c r="E12" s="94"/>
      <c r="F12" s="94" t="s">
        <v>630</v>
      </c>
      <c r="G12" s="94"/>
      <c r="H12" s="94"/>
      <c r="I12" s="94" t="s">
        <v>634</v>
      </c>
      <c r="J12" s="94"/>
      <c r="K12" s="94"/>
      <c r="L12" s="94" t="s">
        <v>638</v>
      </c>
      <c r="M12" s="94"/>
      <c r="N12" s="94"/>
      <c r="O12" s="94" t="s">
        <v>640</v>
      </c>
      <c r="P12" s="94"/>
      <c r="Q12" s="94"/>
      <c r="R12" s="94" t="s">
        <v>643</v>
      </c>
      <c r="S12" s="94"/>
      <c r="T12" s="94"/>
      <c r="U12" s="94" t="s">
        <v>138</v>
      </c>
      <c r="V12" s="94"/>
      <c r="W12" s="94"/>
      <c r="X12" s="94" t="s">
        <v>141</v>
      </c>
      <c r="Y12" s="94"/>
      <c r="Z12" s="94"/>
      <c r="AA12" s="94" t="s">
        <v>647</v>
      </c>
      <c r="AB12" s="94"/>
      <c r="AC12" s="94"/>
      <c r="AD12" s="94" t="s">
        <v>651</v>
      </c>
      <c r="AE12" s="94"/>
      <c r="AF12" s="94"/>
      <c r="AG12" s="94" t="s">
        <v>652</v>
      </c>
      <c r="AH12" s="94"/>
      <c r="AI12" s="94"/>
      <c r="AJ12" s="94" t="s">
        <v>656</v>
      </c>
      <c r="AK12" s="94"/>
      <c r="AL12" s="94"/>
      <c r="AM12" s="94" t="s">
        <v>660</v>
      </c>
      <c r="AN12" s="94"/>
      <c r="AO12" s="94"/>
      <c r="AP12" s="94" t="s">
        <v>664</v>
      </c>
      <c r="AQ12" s="94"/>
      <c r="AR12" s="94"/>
      <c r="AS12" s="94" t="s">
        <v>665</v>
      </c>
      <c r="AT12" s="94"/>
      <c r="AU12" s="94"/>
      <c r="AV12" s="94" t="s">
        <v>669</v>
      </c>
      <c r="AW12" s="94"/>
      <c r="AX12" s="94"/>
      <c r="AY12" s="94" t="s">
        <v>670</v>
      </c>
      <c r="AZ12" s="94"/>
      <c r="BA12" s="94"/>
      <c r="BB12" s="94" t="s">
        <v>671</v>
      </c>
      <c r="BC12" s="94"/>
      <c r="BD12" s="94"/>
      <c r="BE12" s="94" t="s">
        <v>672</v>
      </c>
      <c r="BF12" s="94"/>
      <c r="BG12" s="94"/>
      <c r="BH12" s="94" t="s">
        <v>673</v>
      </c>
      <c r="BI12" s="94"/>
      <c r="BJ12" s="94"/>
      <c r="BK12" s="94" t="s">
        <v>157</v>
      </c>
      <c r="BL12" s="94"/>
      <c r="BM12" s="94"/>
      <c r="BN12" s="94" t="s">
        <v>159</v>
      </c>
      <c r="BO12" s="94"/>
      <c r="BP12" s="94"/>
      <c r="BQ12" s="94" t="s">
        <v>677</v>
      </c>
      <c r="BR12" s="94"/>
      <c r="BS12" s="94"/>
      <c r="BT12" s="94" t="s">
        <v>678</v>
      </c>
      <c r="BU12" s="94"/>
      <c r="BV12" s="94"/>
      <c r="BW12" s="94" t="s">
        <v>679</v>
      </c>
      <c r="BX12" s="94"/>
      <c r="BY12" s="94"/>
      <c r="BZ12" s="94" t="s">
        <v>680</v>
      </c>
      <c r="CA12" s="94"/>
      <c r="CB12" s="94"/>
      <c r="CC12" s="94" t="s">
        <v>169</v>
      </c>
      <c r="CD12" s="94"/>
      <c r="CE12" s="94"/>
      <c r="CF12" s="95" t="s">
        <v>172</v>
      </c>
      <c r="CG12" s="95"/>
      <c r="CH12" s="95"/>
      <c r="CI12" s="94" t="s">
        <v>176</v>
      </c>
      <c r="CJ12" s="94"/>
      <c r="CK12" s="94"/>
      <c r="CL12" s="94" t="s">
        <v>986</v>
      </c>
      <c r="CM12" s="94"/>
      <c r="CN12" s="94"/>
      <c r="CO12" s="94" t="s">
        <v>182</v>
      </c>
      <c r="CP12" s="94"/>
      <c r="CQ12" s="94"/>
      <c r="CR12" s="95" t="s">
        <v>185</v>
      </c>
      <c r="CS12" s="95"/>
      <c r="CT12" s="95"/>
      <c r="CU12" s="94" t="s">
        <v>188</v>
      </c>
      <c r="CV12" s="94"/>
      <c r="CW12" s="94"/>
      <c r="CX12" s="94" t="s">
        <v>190</v>
      </c>
      <c r="CY12" s="94"/>
      <c r="CZ12" s="94"/>
      <c r="DA12" s="94" t="s">
        <v>194</v>
      </c>
      <c r="DB12" s="94"/>
      <c r="DC12" s="94"/>
      <c r="DD12" s="95" t="s">
        <v>198</v>
      </c>
      <c r="DE12" s="95"/>
      <c r="DF12" s="95"/>
      <c r="DG12" s="95" t="s">
        <v>200</v>
      </c>
      <c r="DH12" s="95"/>
      <c r="DI12" s="95"/>
      <c r="DJ12" s="95" t="s">
        <v>204</v>
      </c>
      <c r="DK12" s="95"/>
      <c r="DL12" s="95"/>
      <c r="DM12" s="95" t="s">
        <v>208</v>
      </c>
      <c r="DN12" s="95"/>
      <c r="DO12" s="95"/>
      <c r="DP12" s="95" t="s">
        <v>212</v>
      </c>
      <c r="DQ12" s="95"/>
      <c r="DR12" s="95"/>
      <c r="DS12" s="95" t="s">
        <v>215</v>
      </c>
      <c r="DT12" s="95"/>
      <c r="DU12" s="95"/>
      <c r="DV12" s="95" t="s">
        <v>218</v>
      </c>
      <c r="DW12" s="95"/>
      <c r="DX12" s="95"/>
      <c r="DY12" s="95" t="s">
        <v>222</v>
      </c>
      <c r="DZ12" s="95"/>
      <c r="EA12" s="95"/>
      <c r="EB12" s="95" t="s">
        <v>224</v>
      </c>
      <c r="EC12" s="95"/>
      <c r="ED12" s="95"/>
      <c r="EE12" s="95" t="s">
        <v>689</v>
      </c>
      <c r="EF12" s="95"/>
      <c r="EG12" s="95"/>
      <c r="EH12" s="95" t="s">
        <v>226</v>
      </c>
      <c r="EI12" s="95"/>
      <c r="EJ12" s="95"/>
      <c r="EK12" s="95" t="s">
        <v>227</v>
      </c>
      <c r="EL12" s="95"/>
      <c r="EM12" s="95"/>
      <c r="EN12" s="95" t="s">
        <v>698</v>
      </c>
      <c r="EO12" s="95"/>
      <c r="EP12" s="95"/>
      <c r="EQ12" s="95" t="s">
        <v>700</v>
      </c>
      <c r="ER12" s="95"/>
      <c r="ES12" s="95"/>
      <c r="ET12" s="95" t="s">
        <v>229</v>
      </c>
      <c r="EU12" s="95"/>
      <c r="EV12" s="95"/>
      <c r="EW12" s="95" t="s">
        <v>230</v>
      </c>
      <c r="EX12" s="95"/>
      <c r="EY12" s="95"/>
      <c r="EZ12" s="95" t="s">
        <v>704</v>
      </c>
      <c r="FA12" s="95"/>
      <c r="FB12" s="95"/>
      <c r="FC12" s="95" t="s">
        <v>708</v>
      </c>
      <c r="FD12" s="95"/>
      <c r="FE12" s="95"/>
      <c r="FF12" s="95" t="s">
        <v>710</v>
      </c>
      <c r="FG12" s="95"/>
      <c r="FH12" s="95"/>
      <c r="FI12" s="95" t="s">
        <v>714</v>
      </c>
      <c r="FJ12" s="95"/>
      <c r="FK12" s="95"/>
    </row>
    <row r="13" spans="1:170" ht="180.6" x14ac:dyDescent="0.3">
      <c r="A13" s="80"/>
      <c r="B13" s="80"/>
      <c r="C13" s="48" t="s">
        <v>628</v>
      </c>
      <c r="D13" s="48" t="s">
        <v>1040</v>
      </c>
      <c r="E13" s="48" t="s">
        <v>629</v>
      </c>
      <c r="F13" s="48" t="s">
        <v>631</v>
      </c>
      <c r="G13" s="48" t="s">
        <v>632</v>
      </c>
      <c r="H13" s="48" t="s">
        <v>633</v>
      </c>
      <c r="I13" s="48" t="s">
        <v>635</v>
      </c>
      <c r="J13" s="48" t="s">
        <v>636</v>
      </c>
      <c r="K13" s="48" t="s">
        <v>637</v>
      </c>
      <c r="L13" s="48" t="s">
        <v>639</v>
      </c>
      <c r="M13" s="48" t="s">
        <v>135</v>
      </c>
      <c r="N13" s="48" t="s">
        <v>51</v>
      </c>
      <c r="O13" s="48" t="s">
        <v>641</v>
      </c>
      <c r="P13" s="48" t="s">
        <v>642</v>
      </c>
      <c r="Q13" s="48" t="s">
        <v>134</v>
      </c>
      <c r="R13" s="48" t="s">
        <v>27</v>
      </c>
      <c r="S13" s="48" t="s">
        <v>28</v>
      </c>
      <c r="T13" s="48" t="s">
        <v>53</v>
      </c>
      <c r="U13" s="48" t="s">
        <v>139</v>
      </c>
      <c r="V13" s="48" t="s">
        <v>140</v>
      </c>
      <c r="W13" s="48" t="s">
        <v>24</v>
      </c>
      <c r="X13" s="48" t="s">
        <v>142</v>
      </c>
      <c r="Y13" s="48" t="s">
        <v>143</v>
      </c>
      <c r="Z13" s="48" t="s">
        <v>144</v>
      </c>
      <c r="AA13" s="48" t="s">
        <v>648</v>
      </c>
      <c r="AB13" s="48" t="s">
        <v>649</v>
      </c>
      <c r="AC13" s="48" t="s">
        <v>650</v>
      </c>
      <c r="AD13" s="48" t="s">
        <v>27</v>
      </c>
      <c r="AE13" s="48" t="s">
        <v>148</v>
      </c>
      <c r="AF13" s="48" t="s">
        <v>29</v>
      </c>
      <c r="AG13" s="48" t="s">
        <v>653</v>
      </c>
      <c r="AH13" s="48" t="s">
        <v>654</v>
      </c>
      <c r="AI13" s="48" t="s">
        <v>655</v>
      </c>
      <c r="AJ13" s="48" t="s">
        <v>657</v>
      </c>
      <c r="AK13" s="48" t="s">
        <v>658</v>
      </c>
      <c r="AL13" s="48" t="s">
        <v>659</v>
      </c>
      <c r="AM13" s="48" t="s">
        <v>661</v>
      </c>
      <c r="AN13" s="48" t="s">
        <v>662</v>
      </c>
      <c r="AO13" s="48" t="s">
        <v>663</v>
      </c>
      <c r="AP13" s="48" t="s">
        <v>60</v>
      </c>
      <c r="AQ13" s="48" t="s">
        <v>61</v>
      </c>
      <c r="AR13" s="48" t="s">
        <v>53</v>
      </c>
      <c r="AS13" s="48" t="s">
        <v>666</v>
      </c>
      <c r="AT13" s="48" t="s">
        <v>150</v>
      </c>
      <c r="AU13" s="48" t="s">
        <v>667</v>
      </c>
      <c r="AV13" s="48" t="s">
        <v>27</v>
      </c>
      <c r="AW13" s="48" t="s">
        <v>28</v>
      </c>
      <c r="AX13" s="48" t="s">
        <v>53</v>
      </c>
      <c r="AY13" s="48" t="s">
        <v>25</v>
      </c>
      <c r="AZ13" s="48" t="s">
        <v>77</v>
      </c>
      <c r="BA13" s="48" t="s">
        <v>26</v>
      </c>
      <c r="BB13" s="48" t="s">
        <v>151</v>
      </c>
      <c r="BC13" s="48" t="s">
        <v>152</v>
      </c>
      <c r="BD13" s="48" t="s">
        <v>153</v>
      </c>
      <c r="BE13" s="48" t="s">
        <v>145</v>
      </c>
      <c r="BF13" s="48" t="s">
        <v>146</v>
      </c>
      <c r="BG13" s="48" t="s">
        <v>147</v>
      </c>
      <c r="BH13" s="48" t="s">
        <v>181</v>
      </c>
      <c r="BI13" s="48" t="s">
        <v>61</v>
      </c>
      <c r="BJ13" s="48" t="s">
        <v>156</v>
      </c>
      <c r="BK13" s="48" t="s">
        <v>158</v>
      </c>
      <c r="BL13" s="48" t="s">
        <v>74</v>
      </c>
      <c r="BM13" s="48" t="s">
        <v>73</v>
      </c>
      <c r="BN13" s="48" t="s">
        <v>674</v>
      </c>
      <c r="BO13" s="48" t="s">
        <v>675</v>
      </c>
      <c r="BP13" s="48" t="s">
        <v>676</v>
      </c>
      <c r="BQ13" s="48" t="s">
        <v>160</v>
      </c>
      <c r="BR13" s="48" t="s">
        <v>161</v>
      </c>
      <c r="BS13" s="48" t="s">
        <v>64</v>
      </c>
      <c r="BT13" s="48" t="s">
        <v>162</v>
      </c>
      <c r="BU13" s="48" t="s">
        <v>163</v>
      </c>
      <c r="BV13" s="48" t="s">
        <v>164</v>
      </c>
      <c r="BW13" s="48" t="s">
        <v>165</v>
      </c>
      <c r="BX13" s="48" t="s">
        <v>166</v>
      </c>
      <c r="BY13" s="48" t="s">
        <v>167</v>
      </c>
      <c r="BZ13" s="48" t="s">
        <v>33</v>
      </c>
      <c r="CA13" s="48" t="s">
        <v>34</v>
      </c>
      <c r="CB13" s="48" t="s">
        <v>168</v>
      </c>
      <c r="CC13" s="48" t="s">
        <v>170</v>
      </c>
      <c r="CD13" s="48" t="s">
        <v>75</v>
      </c>
      <c r="CE13" s="48" t="s">
        <v>171</v>
      </c>
      <c r="CF13" s="49" t="s">
        <v>173</v>
      </c>
      <c r="CG13" s="49" t="s">
        <v>174</v>
      </c>
      <c r="CH13" s="49" t="s">
        <v>175</v>
      </c>
      <c r="CI13" s="48" t="s">
        <v>177</v>
      </c>
      <c r="CJ13" s="48" t="s">
        <v>178</v>
      </c>
      <c r="CK13" s="48" t="s">
        <v>179</v>
      </c>
      <c r="CL13" s="48" t="s">
        <v>180</v>
      </c>
      <c r="CM13" s="48" t="s">
        <v>681</v>
      </c>
      <c r="CN13" s="48" t="s">
        <v>682</v>
      </c>
      <c r="CO13" s="48" t="s">
        <v>183</v>
      </c>
      <c r="CP13" s="48" t="s">
        <v>57</v>
      </c>
      <c r="CQ13" s="48" t="s">
        <v>35</v>
      </c>
      <c r="CR13" s="49" t="s">
        <v>186</v>
      </c>
      <c r="CS13" s="49" t="s">
        <v>40</v>
      </c>
      <c r="CT13" s="49" t="s">
        <v>187</v>
      </c>
      <c r="CU13" s="48" t="s">
        <v>189</v>
      </c>
      <c r="CV13" s="48" t="s">
        <v>683</v>
      </c>
      <c r="CW13" s="48" t="s">
        <v>684</v>
      </c>
      <c r="CX13" s="48" t="s">
        <v>191</v>
      </c>
      <c r="CY13" s="48" t="s">
        <v>192</v>
      </c>
      <c r="CZ13" s="48" t="s">
        <v>193</v>
      </c>
      <c r="DA13" s="48" t="s">
        <v>195</v>
      </c>
      <c r="DB13" s="48" t="s">
        <v>196</v>
      </c>
      <c r="DC13" s="48" t="s">
        <v>197</v>
      </c>
      <c r="DD13" s="49" t="s">
        <v>177</v>
      </c>
      <c r="DE13" s="49" t="s">
        <v>199</v>
      </c>
      <c r="DF13" s="49" t="s">
        <v>184</v>
      </c>
      <c r="DG13" s="49" t="s">
        <v>201</v>
      </c>
      <c r="DH13" s="49" t="s">
        <v>202</v>
      </c>
      <c r="DI13" s="49" t="s">
        <v>203</v>
      </c>
      <c r="DJ13" s="49" t="s">
        <v>205</v>
      </c>
      <c r="DK13" s="49" t="s">
        <v>206</v>
      </c>
      <c r="DL13" s="49" t="s">
        <v>207</v>
      </c>
      <c r="DM13" s="49" t="s">
        <v>209</v>
      </c>
      <c r="DN13" s="49" t="s">
        <v>210</v>
      </c>
      <c r="DO13" s="49" t="s">
        <v>211</v>
      </c>
      <c r="DP13" s="49" t="s">
        <v>1039</v>
      </c>
      <c r="DQ13" s="49" t="s">
        <v>213</v>
      </c>
      <c r="DR13" s="49" t="s">
        <v>214</v>
      </c>
      <c r="DS13" s="49" t="s">
        <v>216</v>
      </c>
      <c r="DT13" s="49" t="s">
        <v>217</v>
      </c>
      <c r="DU13" s="49" t="s">
        <v>68</v>
      </c>
      <c r="DV13" s="49" t="s">
        <v>219</v>
      </c>
      <c r="DW13" s="49" t="s">
        <v>220</v>
      </c>
      <c r="DX13" s="49" t="s">
        <v>221</v>
      </c>
      <c r="DY13" s="49" t="s">
        <v>137</v>
      </c>
      <c r="DZ13" s="49" t="s">
        <v>223</v>
      </c>
      <c r="EA13" s="49" t="s">
        <v>686</v>
      </c>
      <c r="EB13" s="49" t="s">
        <v>225</v>
      </c>
      <c r="EC13" s="49" t="s">
        <v>687</v>
      </c>
      <c r="ED13" s="49" t="s">
        <v>688</v>
      </c>
      <c r="EE13" s="49" t="s">
        <v>690</v>
      </c>
      <c r="EF13" s="49" t="s">
        <v>691</v>
      </c>
      <c r="EG13" s="49" t="s">
        <v>692</v>
      </c>
      <c r="EH13" s="49" t="s">
        <v>25</v>
      </c>
      <c r="EI13" s="49" t="s">
        <v>693</v>
      </c>
      <c r="EJ13" s="49" t="s">
        <v>26</v>
      </c>
      <c r="EK13" s="49" t="s">
        <v>694</v>
      </c>
      <c r="EL13" s="49" t="s">
        <v>695</v>
      </c>
      <c r="EM13" s="49" t="s">
        <v>696</v>
      </c>
      <c r="EN13" s="49" t="s">
        <v>697</v>
      </c>
      <c r="EO13" s="49" t="s">
        <v>699</v>
      </c>
      <c r="EP13" s="49" t="s">
        <v>228</v>
      </c>
      <c r="EQ13" s="49" t="s">
        <v>44</v>
      </c>
      <c r="ER13" s="49" t="s">
        <v>55</v>
      </c>
      <c r="ES13" s="49" t="s">
        <v>56</v>
      </c>
      <c r="ET13" s="49" t="s">
        <v>703</v>
      </c>
      <c r="EU13" s="49" t="s">
        <v>701</v>
      </c>
      <c r="EV13" s="49" t="s">
        <v>702</v>
      </c>
      <c r="EW13" s="49" t="s">
        <v>232</v>
      </c>
      <c r="EX13" s="49" t="s">
        <v>231</v>
      </c>
      <c r="EY13" s="49" t="s">
        <v>54</v>
      </c>
      <c r="EZ13" s="49" t="s">
        <v>705</v>
      </c>
      <c r="FA13" s="49" t="s">
        <v>706</v>
      </c>
      <c r="FB13" s="49" t="s">
        <v>707</v>
      </c>
      <c r="FC13" s="49" t="s">
        <v>136</v>
      </c>
      <c r="FD13" s="49" t="s">
        <v>709</v>
      </c>
      <c r="FE13" s="49" t="s">
        <v>76</v>
      </c>
      <c r="FF13" s="49" t="s">
        <v>711</v>
      </c>
      <c r="FG13" s="49" t="s">
        <v>712</v>
      </c>
      <c r="FH13" s="49" t="s">
        <v>713</v>
      </c>
      <c r="FI13" s="49" t="s">
        <v>715</v>
      </c>
      <c r="FJ13" s="49" t="s">
        <v>716</v>
      </c>
      <c r="FK13" s="49" t="s">
        <v>717</v>
      </c>
    </row>
    <row r="14" spans="1:170" ht="15.6" x14ac:dyDescent="0.3">
      <c r="A14" s="50">
        <v>1</v>
      </c>
      <c r="B14" s="10" t="s">
        <v>1079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51"/>
      <c r="FM14" s="51"/>
      <c r="FN14" s="51"/>
    </row>
    <row r="15" spans="1:170" ht="15.6" x14ac:dyDescent="0.3">
      <c r="A15" s="52">
        <v>2</v>
      </c>
      <c r="B15" s="1" t="s">
        <v>1080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51"/>
      <c r="FM15" s="51"/>
      <c r="FN15" s="51"/>
    </row>
    <row r="16" spans="1:170" ht="15.6" x14ac:dyDescent="0.3">
      <c r="A16" s="52">
        <v>3</v>
      </c>
      <c r="B16" s="1" t="s">
        <v>1081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51"/>
      <c r="FM16" s="51"/>
      <c r="FN16" s="51"/>
    </row>
    <row r="17" spans="1:170" ht="15.6" x14ac:dyDescent="0.3">
      <c r="A17" s="52">
        <v>4</v>
      </c>
      <c r="B17" s="1" t="s">
        <v>1082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51"/>
      <c r="FM17" s="51"/>
      <c r="FN17" s="51"/>
    </row>
    <row r="18" spans="1:170" ht="15.6" x14ac:dyDescent="0.3">
      <c r="A18" s="52">
        <v>5</v>
      </c>
      <c r="B18" s="1" t="s">
        <v>1083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51"/>
      <c r="FM18" s="51"/>
      <c r="FN18" s="51"/>
    </row>
    <row r="19" spans="1:170" ht="15.6" x14ac:dyDescent="0.3">
      <c r="A19" s="52">
        <v>6</v>
      </c>
      <c r="B19" s="1" t="s">
        <v>1084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51"/>
      <c r="FM19" s="51"/>
      <c r="FN19" s="51"/>
    </row>
    <row r="20" spans="1:170" ht="15.6" x14ac:dyDescent="0.3">
      <c r="A20" s="52">
        <v>7</v>
      </c>
      <c r="B20" s="1" t="s">
        <v>1085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51"/>
      <c r="FM20" s="51"/>
      <c r="FN20" s="51"/>
    </row>
    <row r="21" spans="1:170" ht="15.6" x14ac:dyDescent="0.3">
      <c r="A21" s="53">
        <v>8</v>
      </c>
      <c r="B21" s="16" t="s">
        <v>1086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</row>
    <row r="22" spans="1:170" ht="15.6" x14ac:dyDescent="0.3">
      <c r="A22" s="53">
        <v>9</v>
      </c>
      <c r="B22" s="16" t="s">
        <v>1087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70" ht="15.6" x14ac:dyDescent="0.3">
      <c r="A23" s="53">
        <v>10</v>
      </c>
      <c r="B23" s="16" t="s">
        <v>1088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</row>
    <row r="24" spans="1:170" ht="15.6" x14ac:dyDescent="0.3">
      <c r="A24" s="53">
        <v>11</v>
      </c>
      <c r="B24" s="16" t="s">
        <v>1089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51"/>
      <c r="FM24" s="51"/>
      <c r="FN24" s="51"/>
    </row>
    <row r="25" spans="1:170" ht="15.6" x14ac:dyDescent="0.3">
      <c r="A25" s="53">
        <v>12</v>
      </c>
      <c r="B25" s="16" t="s">
        <v>1090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51"/>
      <c r="FM25" s="51"/>
      <c r="FN25" s="51"/>
    </row>
    <row r="26" spans="1:170" ht="15.6" x14ac:dyDescent="0.3">
      <c r="A26" s="53">
        <v>13</v>
      </c>
      <c r="B26" s="16" t="s">
        <v>1091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51"/>
      <c r="FM26" s="51"/>
      <c r="FN26" s="51"/>
    </row>
    <row r="27" spans="1:170" ht="15.6" x14ac:dyDescent="0.3">
      <c r="A27" s="53">
        <v>14</v>
      </c>
      <c r="B27" s="16" t="s">
        <v>1092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51"/>
      <c r="FM27" s="51"/>
      <c r="FN27" s="51"/>
    </row>
    <row r="28" spans="1:170" ht="15.6" x14ac:dyDescent="0.3">
      <c r="A28" s="53">
        <v>15</v>
      </c>
      <c r="B28" s="16" t="s">
        <v>1093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51"/>
      <c r="FM28" s="51"/>
      <c r="FN28" s="51"/>
    </row>
    <row r="29" spans="1:170" ht="15.6" x14ac:dyDescent="0.3">
      <c r="A29" s="53">
        <v>16</v>
      </c>
      <c r="B29" s="16" t="s">
        <v>1094</v>
      </c>
      <c r="C29" s="4"/>
      <c r="D29" s="4">
        <v>1</v>
      </c>
      <c r="E29" s="4"/>
      <c r="F29" s="4"/>
      <c r="G29" s="4"/>
      <c r="H29" s="4">
        <v>1</v>
      </c>
      <c r="I29" s="4"/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/>
      <c r="CE29" s="4">
        <v>1</v>
      </c>
      <c r="CF29" s="4"/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/>
      <c r="FB29" s="4">
        <v>1</v>
      </c>
      <c r="FC29" s="4"/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51"/>
      <c r="FM29" s="51"/>
      <c r="FN29" s="51"/>
    </row>
    <row r="30" spans="1:170" ht="15.6" x14ac:dyDescent="0.3">
      <c r="A30" s="53">
        <v>17</v>
      </c>
      <c r="B30" s="16" t="s">
        <v>1095</v>
      </c>
      <c r="C30" s="4"/>
      <c r="D30" s="4"/>
      <c r="E30" s="4">
        <v>1</v>
      </c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51"/>
      <c r="FM30" s="51"/>
      <c r="FN30" s="51"/>
    </row>
    <row r="31" spans="1:170" ht="15.6" x14ac:dyDescent="0.3">
      <c r="A31" s="53">
        <v>18</v>
      </c>
      <c r="B31" s="16" t="s">
        <v>1096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51"/>
      <c r="FM31" s="51"/>
      <c r="FN31" s="51"/>
    </row>
    <row r="32" spans="1:170" ht="15.6" x14ac:dyDescent="0.3">
      <c r="A32" s="53">
        <v>19</v>
      </c>
      <c r="B32" s="16" t="s">
        <v>1097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/>
      <c r="BJ32" s="4">
        <v>1</v>
      </c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51"/>
      <c r="FM32" s="51"/>
      <c r="FN32" s="51"/>
    </row>
    <row r="33" spans="1:254" ht="15.6" x14ac:dyDescent="0.3">
      <c r="A33" s="53">
        <v>20</v>
      </c>
      <c r="B33" s="16" t="s">
        <v>1098</v>
      </c>
      <c r="C33" s="4"/>
      <c r="D33" s="4">
        <v>1</v>
      </c>
      <c r="E33" s="4"/>
      <c r="F33" s="4"/>
      <c r="G33" s="4">
        <v>1</v>
      </c>
      <c r="H33" s="4"/>
      <c r="I33" s="4"/>
      <c r="J33" s="4"/>
      <c r="K33" s="4">
        <v>1</v>
      </c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/>
      <c r="AI33" s="4">
        <v>1</v>
      </c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/>
      <c r="CT33" s="4">
        <v>1</v>
      </c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/>
      <c r="EG33" s="4">
        <v>1</v>
      </c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/>
      <c r="ES33" s="4">
        <v>1</v>
      </c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/>
      <c r="FE33" s="4">
        <v>1</v>
      </c>
      <c r="FF33" s="4"/>
      <c r="FG33" s="4">
        <v>1</v>
      </c>
      <c r="FH33" s="4"/>
      <c r="FI33" s="4"/>
      <c r="FJ33" s="4">
        <v>1</v>
      </c>
      <c r="FK33" s="4"/>
      <c r="FL33" s="51"/>
      <c r="FM33" s="51"/>
      <c r="FN33" s="51"/>
    </row>
    <row r="34" spans="1:254" ht="15.6" x14ac:dyDescent="0.3">
      <c r="A34" s="53">
        <v>21</v>
      </c>
      <c r="B34" s="75" t="s">
        <v>1099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>
        <v>1</v>
      </c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  <c r="IL34" s="51"/>
      <c r="IM34" s="51"/>
      <c r="IN34" s="51"/>
      <c r="IO34" s="51"/>
      <c r="IP34" s="51"/>
      <c r="IQ34" s="51"/>
      <c r="IR34" s="51"/>
      <c r="IS34" s="51"/>
      <c r="IT34" s="51"/>
    </row>
    <row r="35" spans="1:254" ht="15.6" x14ac:dyDescent="0.3">
      <c r="A35" s="53">
        <v>22</v>
      </c>
      <c r="B35" s="16" t="s">
        <v>1100</v>
      </c>
      <c r="C35" s="4"/>
      <c r="D35" s="4">
        <v>1</v>
      </c>
      <c r="E35" s="4"/>
      <c r="F35" s="4"/>
      <c r="G35" s="4"/>
      <c r="H35" s="4">
        <v>1</v>
      </c>
      <c r="I35" s="4"/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/>
      <c r="AF35" s="4">
        <v>1</v>
      </c>
      <c r="AG35" s="4"/>
      <c r="AH35" s="4"/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/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/>
      <c r="DC35" s="4">
        <v>1</v>
      </c>
      <c r="DD35" s="4"/>
      <c r="DE35" s="4"/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/>
      <c r="FB35" s="4">
        <v>1</v>
      </c>
      <c r="FC35" s="4"/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</row>
    <row r="36" spans="1:254" ht="15.6" x14ac:dyDescent="0.3">
      <c r="A36" s="53">
        <v>23</v>
      </c>
      <c r="B36" s="16" t="s">
        <v>1101</v>
      </c>
      <c r="C36" s="4"/>
      <c r="D36" s="4"/>
      <c r="E36" s="4">
        <v>1</v>
      </c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/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/>
      <c r="CZ36" s="4">
        <v>1</v>
      </c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/>
      <c r="EY36" s="4">
        <v>1</v>
      </c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/>
      <c r="FK36" s="4">
        <v>1</v>
      </c>
    </row>
    <row r="37" spans="1:254" ht="15.6" x14ac:dyDescent="0.3">
      <c r="A37" s="53">
        <v>24</v>
      </c>
      <c r="B37" s="16" t="s">
        <v>1102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5.6" x14ac:dyDescent="0.3">
      <c r="A38" s="53">
        <v>25</v>
      </c>
      <c r="B38" s="16" t="s">
        <v>1103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/>
      <c r="AX38" s="4">
        <v>1</v>
      </c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/>
      <c r="DI38" s="4">
        <v>1</v>
      </c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ht="15.6" x14ac:dyDescent="0.3">
      <c r="A39" s="53">
        <v>26</v>
      </c>
      <c r="B39" s="16" t="s">
        <v>1104</v>
      </c>
      <c r="C39" s="4"/>
      <c r="D39" s="4">
        <v>1</v>
      </c>
      <c r="E39" s="4"/>
      <c r="F39" s="4"/>
      <c r="G39" s="4">
        <v>1</v>
      </c>
      <c r="H39" s="4"/>
      <c r="I39" s="4"/>
      <c r="J39" s="4">
        <v>1</v>
      </c>
      <c r="K39" s="4"/>
      <c r="L39" s="4"/>
      <c r="M39" s="4">
        <v>1</v>
      </c>
      <c r="N39" s="4"/>
      <c r="O39" s="4"/>
      <c r="P39" s="4">
        <v>1</v>
      </c>
      <c r="Q39" s="4"/>
      <c r="R39" s="4"/>
      <c r="S39" s="4">
        <v>1</v>
      </c>
      <c r="T39" s="4"/>
      <c r="U39" s="4"/>
      <c r="V39" s="4">
        <v>1</v>
      </c>
      <c r="W39" s="4"/>
      <c r="X39" s="4"/>
      <c r="Y39" s="4">
        <v>1</v>
      </c>
      <c r="Z39" s="4"/>
      <c r="AA39" s="4"/>
      <c r="AB39" s="4">
        <v>1</v>
      </c>
      <c r="AC39" s="4"/>
      <c r="AD39" s="4"/>
      <c r="AE39" s="4">
        <v>1</v>
      </c>
      <c r="AF39" s="4"/>
      <c r="AG39" s="4"/>
      <c r="AH39" s="4">
        <v>1</v>
      </c>
      <c r="AI39" s="4"/>
      <c r="AJ39" s="4"/>
      <c r="AK39" s="4">
        <v>1</v>
      </c>
      <c r="AL39" s="4"/>
      <c r="AM39" s="4"/>
      <c r="AN39" s="4">
        <v>1</v>
      </c>
      <c r="AO39" s="4"/>
      <c r="AP39" s="4"/>
      <c r="AQ39" s="4">
        <v>1</v>
      </c>
      <c r="AR39" s="4"/>
      <c r="AS39" s="4"/>
      <c r="AT39" s="4">
        <v>1</v>
      </c>
      <c r="AU39" s="4"/>
      <c r="AV39" s="4">
        <v>1</v>
      </c>
      <c r="AW39" s="4"/>
      <c r="AX39" s="4"/>
      <c r="AY39" s="4"/>
      <c r="AZ39" s="4">
        <v>1</v>
      </c>
      <c r="BA39" s="4"/>
      <c r="BB39" s="4"/>
      <c r="BC39" s="4">
        <v>1</v>
      </c>
      <c r="BD39" s="4"/>
      <c r="BE39" s="4"/>
      <c r="BF39" s="4">
        <v>1</v>
      </c>
      <c r="BG39" s="4"/>
      <c r="BH39" s="4">
        <v>1</v>
      </c>
      <c r="BI39" s="4"/>
      <c r="BJ39" s="4"/>
      <c r="BK39" s="4"/>
      <c r="BL39" s="4">
        <v>1</v>
      </c>
      <c r="BM39" s="4"/>
      <c r="BN39" s="4"/>
      <c r="BO39" s="4">
        <v>1</v>
      </c>
      <c r="BP39" s="4"/>
      <c r="BQ39" s="4"/>
      <c r="BR39" s="4">
        <v>1</v>
      </c>
      <c r="BS39" s="4"/>
      <c r="BT39" s="4"/>
      <c r="BU39" s="4">
        <v>1</v>
      </c>
      <c r="BV39" s="4"/>
      <c r="BW39" s="4"/>
      <c r="BX39" s="4">
        <v>1</v>
      </c>
      <c r="BY39" s="4"/>
      <c r="BZ39" s="4"/>
      <c r="CA39" s="4">
        <v>1</v>
      </c>
      <c r="CB39" s="4"/>
      <c r="CC39" s="4"/>
      <c r="CD39" s="4">
        <v>1</v>
      </c>
      <c r="CE39" s="4"/>
      <c r="CF39" s="4"/>
      <c r="CG39" s="4">
        <v>1</v>
      </c>
      <c r="CH39" s="4"/>
      <c r="CI39" s="4"/>
      <c r="CJ39" s="4">
        <v>1</v>
      </c>
      <c r="CK39" s="4"/>
      <c r="CL39" s="4"/>
      <c r="CM39" s="4">
        <v>1</v>
      </c>
      <c r="CN39" s="4"/>
      <c r="CO39" s="4"/>
      <c r="CP39" s="4">
        <v>1</v>
      </c>
      <c r="CQ39" s="4"/>
      <c r="CR39" s="4"/>
      <c r="CS39" s="4">
        <v>1</v>
      </c>
      <c r="CT39" s="4"/>
      <c r="CU39" s="4"/>
      <c r="CV39" s="4">
        <v>1</v>
      </c>
      <c r="CW39" s="4"/>
      <c r="CX39" s="4"/>
      <c r="CY39" s="4">
        <v>1</v>
      </c>
      <c r="CZ39" s="4"/>
      <c r="DA39" s="4"/>
      <c r="DB39" s="4">
        <v>1</v>
      </c>
      <c r="DC39" s="4"/>
      <c r="DD39" s="4"/>
      <c r="DE39" s="4">
        <v>1</v>
      </c>
      <c r="DF39" s="4"/>
      <c r="DG39" s="4">
        <v>1</v>
      </c>
      <c r="DH39" s="4"/>
      <c r="DI39" s="4"/>
      <c r="DJ39" s="4"/>
      <c r="DK39" s="4">
        <v>1</v>
      </c>
      <c r="DL39" s="4"/>
      <c r="DM39" s="4"/>
      <c r="DN39" s="4">
        <v>1</v>
      </c>
      <c r="DO39" s="4"/>
      <c r="DP39" s="4"/>
      <c r="DQ39" s="4">
        <v>1</v>
      </c>
      <c r="DR39" s="4"/>
      <c r="DS39" s="4">
        <v>1</v>
      </c>
      <c r="DT39" s="4"/>
      <c r="DU39" s="4"/>
      <c r="DV39" s="4"/>
      <c r="DW39" s="4">
        <v>1</v>
      </c>
      <c r="DX39" s="4"/>
      <c r="DY39" s="4"/>
      <c r="DZ39" s="4">
        <v>1</v>
      </c>
      <c r="EA39" s="4"/>
      <c r="EB39" s="4"/>
      <c r="EC39" s="4">
        <v>1</v>
      </c>
      <c r="ED39" s="4"/>
      <c r="EE39" s="4"/>
      <c r="EF39" s="4">
        <v>1</v>
      </c>
      <c r="EG39" s="4"/>
      <c r="EH39" s="4"/>
      <c r="EI39" s="4">
        <v>1</v>
      </c>
      <c r="EJ39" s="4"/>
      <c r="EK39" s="4"/>
      <c r="EL39" s="4">
        <v>1</v>
      </c>
      <c r="EM39" s="4"/>
      <c r="EN39" s="4"/>
      <c r="EO39" s="4">
        <v>1</v>
      </c>
      <c r="EP39" s="4"/>
      <c r="EQ39" s="4"/>
      <c r="ER39" s="4">
        <v>1</v>
      </c>
      <c r="ES39" s="4"/>
      <c r="ET39" s="4"/>
      <c r="EU39" s="4">
        <v>1</v>
      </c>
      <c r="EV39" s="4"/>
      <c r="EW39" s="4"/>
      <c r="EX39" s="4">
        <v>1</v>
      </c>
      <c r="EY39" s="4"/>
      <c r="EZ39" s="4"/>
      <c r="FA39" s="4">
        <v>1</v>
      </c>
      <c r="FB39" s="4"/>
      <c r="FC39" s="4"/>
      <c r="FD39" s="4">
        <v>1</v>
      </c>
      <c r="FE39" s="4"/>
      <c r="FF39" s="4"/>
      <c r="FG39" s="4">
        <v>1</v>
      </c>
      <c r="FH39" s="4"/>
      <c r="FI39" s="4"/>
      <c r="FJ39" s="4">
        <v>1</v>
      </c>
      <c r="FK39" s="4"/>
    </row>
    <row r="40" spans="1:254" ht="15.6" x14ac:dyDescent="0.3">
      <c r="A40" s="53">
        <v>27</v>
      </c>
      <c r="B40" s="16" t="s">
        <v>1105</v>
      </c>
      <c r="C40" s="4"/>
      <c r="D40" s="4"/>
      <c r="E40" s="4">
        <v>1</v>
      </c>
      <c r="F40" s="4"/>
      <c r="G40" s="4">
        <v>1</v>
      </c>
      <c r="H40" s="4"/>
      <c r="I40" s="4"/>
      <c r="J40" s="4">
        <v>1</v>
      </c>
      <c r="K40" s="4"/>
      <c r="L40" s="4"/>
      <c r="M40" s="4"/>
      <c r="N40" s="4">
        <v>1</v>
      </c>
      <c r="O40" s="4"/>
      <c r="P40" s="4"/>
      <c r="Q40" s="4">
        <v>1</v>
      </c>
      <c r="R40" s="4"/>
      <c r="S40" s="4">
        <v>1</v>
      </c>
      <c r="T40" s="4"/>
      <c r="U40" s="4"/>
      <c r="V40" s="4">
        <v>1</v>
      </c>
      <c r="W40" s="4"/>
      <c r="X40" s="4"/>
      <c r="Y40" s="4"/>
      <c r="Z40" s="4">
        <v>1</v>
      </c>
      <c r="AA40" s="4"/>
      <c r="AB40" s="4"/>
      <c r="AC40" s="4">
        <v>1</v>
      </c>
      <c r="AD40" s="4"/>
      <c r="AE40" s="4">
        <v>1</v>
      </c>
      <c r="AF40" s="4"/>
      <c r="AG40" s="4"/>
      <c r="AH40" s="4">
        <v>1</v>
      </c>
      <c r="AI40" s="4"/>
      <c r="AJ40" s="4"/>
      <c r="AK40" s="4"/>
      <c r="AL40" s="4">
        <v>1</v>
      </c>
      <c r="AM40" s="4"/>
      <c r="AN40" s="4"/>
      <c r="AO40" s="4">
        <v>1</v>
      </c>
      <c r="AP40" s="4"/>
      <c r="AQ40" s="4">
        <v>1</v>
      </c>
      <c r="AR40" s="4"/>
      <c r="AS40" s="4"/>
      <c r="AT40" s="4">
        <v>1</v>
      </c>
      <c r="AU40" s="4"/>
      <c r="AV40" s="4"/>
      <c r="AW40" s="4">
        <v>1</v>
      </c>
      <c r="AX40" s="4"/>
      <c r="AY40" s="4"/>
      <c r="AZ40" s="4">
        <v>1</v>
      </c>
      <c r="BA40" s="4"/>
      <c r="BB40" s="4"/>
      <c r="BC40" s="4">
        <v>1</v>
      </c>
      <c r="BD40" s="4"/>
      <c r="BE40" s="4"/>
      <c r="BF40" s="4">
        <v>1</v>
      </c>
      <c r="BG40" s="4"/>
      <c r="BH40" s="4"/>
      <c r="BI40" s="4">
        <v>1</v>
      </c>
      <c r="BJ40" s="4"/>
      <c r="BK40" s="4"/>
      <c r="BL40" s="4"/>
      <c r="BM40" s="4">
        <v>1</v>
      </c>
      <c r="BN40" s="4"/>
      <c r="BO40" s="4"/>
      <c r="BP40" s="4">
        <v>1</v>
      </c>
      <c r="BQ40" s="4"/>
      <c r="BR40" s="4">
        <v>1</v>
      </c>
      <c r="BS40" s="4"/>
      <c r="BT40" s="4"/>
      <c r="BU40" s="4">
        <v>1</v>
      </c>
      <c r="BV40" s="4"/>
      <c r="BW40" s="4"/>
      <c r="BX40" s="4"/>
      <c r="BY40" s="4">
        <v>1</v>
      </c>
      <c r="BZ40" s="4"/>
      <c r="CA40" s="4"/>
      <c r="CB40" s="4">
        <v>1</v>
      </c>
      <c r="CC40" s="4"/>
      <c r="CD40" s="4">
        <v>1</v>
      </c>
      <c r="CE40" s="4"/>
      <c r="CF40" s="4"/>
      <c r="CG40" s="4">
        <v>1</v>
      </c>
      <c r="CH40" s="4"/>
      <c r="CI40" s="4"/>
      <c r="CJ40" s="4"/>
      <c r="CK40" s="4">
        <v>1</v>
      </c>
      <c r="CL40" s="4"/>
      <c r="CM40" s="4"/>
      <c r="CN40" s="4">
        <v>1</v>
      </c>
      <c r="CO40" s="4"/>
      <c r="CP40" s="4">
        <v>1</v>
      </c>
      <c r="CQ40" s="4"/>
      <c r="CR40" s="4"/>
      <c r="CS40" s="4">
        <v>1</v>
      </c>
      <c r="CT40" s="4"/>
      <c r="CU40" s="4"/>
      <c r="CV40" s="4"/>
      <c r="CW40" s="4">
        <v>1</v>
      </c>
      <c r="CX40" s="4"/>
      <c r="CY40" s="4"/>
      <c r="CZ40" s="4">
        <v>1</v>
      </c>
      <c r="DA40" s="4"/>
      <c r="DB40" s="4">
        <v>1</v>
      </c>
      <c r="DC40" s="4"/>
      <c r="DD40" s="4"/>
      <c r="DE40" s="4">
        <v>1</v>
      </c>
      <c r="DF40" s="4"/>
      <c r="DG40" s="4"/>
      <c r="DH40" s="4">
        <v>1</v>
      </c>
      <c r="DI40" s="4"/>
      <c r="DJ40" s="4"/>
      <c r="DK40" s="4">
        <v>1</v>
      </c>
      <c r="DL40" s="4"/>
      <c r="DM40" s="4"/>
      <c r="DN40" s="4">
        <v>1</v>
      </c>
      <c r="DO40" s="4"/>
      <c r="DP40" s="4"/>
      <c r="DQ40" s="4">
        <v>1</v>
      </c>
      <c r="DR40" s="4"/>
      <c r="DS40" s="4"/>
      <c r="DT40" s="4">
        <v>1</v>
      </c>
      <c r="DU40" s="4"/>
      <c r="DV40" s="4"/>
      <c r="DW40" s="4"/>
      <c r="DX40" s="4">
        <v>1</v>
      </c>
      <c r="DY40" s="4"/>
      <c r="DZ40" s="4"/>
      <c r="EA40" s="4">
        <v>1</v>
      </c>
      <c r="EB40" s="4"/>
      <c r="EC40" s="4">
        <v>1</v>
      </c>
      <c r="ED40" s="4"/>
      <c r="EE40" s="4"/>
      <c r="EF40" s="4">
        <v>1</v>
      </c>
      <c r="EG40" s="4"/>
      <c r="EH40" s="4"/>
      <c r="EI40" s="4"/>
      <c r="EJ40" s="4">
        <v>1</v>
      </c>
      <c r="EK40" s="4"/>
      <c r="EL40" s="4"/>
      <c r="EM40" s="4">
        <v>1</v>
      </c>
      <c r="EN40" s="4"/>
      <c r="EO40" s="4">
        <v>1</v>
      </c>
      <c r="EP40" s="4"/>
      <c r="EQ40" s="4"/>
      <c r="ER40" s="4">
        <v>1</v>
      </c>
      <c r="ES40" s="4"/>
      <c r="ET40" s="4"/>
      <c r="EU40" s="4"/>
      <c r="EV40" s="4">
        <v>1</v>
      </c>
      <c r="EW40" s="4"/>
      <c r="EX40" s="4"/>
      <c r="EY40" s="4">
        <v>1</v>
      </c>
      <c r="EZ40" s="4"/>
      <c r="FA40" s="4">
        <v>1</v>
      </c>
      <c r="FB40" s="4"/>
      <c r="FC40" s="4"/>
      <c r="FD40" s="4">
        <v>1</v>
      </c>
      <c r="FE40" s="4"/>
      <c r="FF40" s="4"/>
      <c r="FG40" s="4"/>
      <c r="FH40" s="4">
        <v>1</v>
      </c>
      <c r="FI40" s="4"/>
      <c r="FJ40" s="4"/>
      <c r="FK40" s="4">
        <v>1</v>
      </c>
    </row>
    <row r="41" spans="1:254" ht="15.6" x14ac:dyDescent="0.3">
      <c r="A41" s="53">
        <v>28</v>
      </c>
      <c r="B41" s="16" t="s">
        <v>1106</v>
      </c>
      <c r="C41" s="4"/>
      <c r="D41" s="4">
        <v>1</v>
      </c>
      <c r="E41" s="4"/>
      <c r="F41" s="4"/>
      <c r="G41" s="4">
        <v>1</v>
      </c>
      <c r="H41" s="4"/>
      <c r="I41" s="4"/>
      <c r="J41" s="4"/>
      <c r="K41" s="4">
        <v>1</v>
      </c>
      <c r="L41" s="4"/>
      <c r="M41" s="4">
        <v>1</v>
      </c>
      <c r="N41" s="4"/>
      <c r="O41" s="4"/>
      <c r="P41" s="4">
        <v>1</v>
      </c>
      <c r="Q41" s="4"/>
      <c r="R41" s="4"/>
      <c r="S41" s="4">
        <v>1</v>
      </c>
      <c r="T41" s="4"/>
      <c r="U41" s="4"/>
      <c r="V41" s="4"/>
      <c r="W41" s="4">
        <v>1</v>
      </c>
      <c r="X41" s="4"/>
      <c r="Y41" s="4">
        <v>1</v>
      </c>
      <c r="Z41" s="4"/>
      <c r="AA41" s="4"/>
      <c r="AB41" s="4">
        <v>1</v>
      </c>
      <c r="AC41" s="4"/>
      <c r="AD41" s="4"/>
      <c r="AE41" s="4">
        <v>1</v>
      </c>
      <c r="AF41" s="4"/>
      <c r="AG41" s="4"/>
      <c r="AH41" s="4"/>
      <c r="AI41" s="4">
        <v>1</v>
      </c>
      <c r="AJ41" s="4"/>
      <c r="AK41" s="4">
        <v>1</v>
      </c>
      <c r="AL41" s="4"/>
      <c r="AM41" s="4"/>
      <c r="AN41" s="4">
        <v>1</v>
      </c>
      <c r="AO41" s="4"/>
      <c r="AP41" s="4"/>
      <c r="AQ41" s="4">
        <v>1</v>
      </c>
      <c r="AR41" s="4"/>
      <c r="AS41" s="4"/>
      <c r="AT41" s="4"/>
      <c r="AU41" s="4">
        <v>1</v>
      </c>
      <c r="AV41" s="4"/>
      <c r="AW41" s="4">
        <v>1</v>
      </c>
      <c r="AX41" s="4"/>
      <c r="AY41" s="4"/>
      <c r="AZ41" s="4">
        <v>1</v>
      </c>
      <c r="BA41" s="4"/>
      <c r="BB41" s="4"/>
      <c r="BC41" s="4">
        <v>1</v>
      </c>
      <c r="BD41" s="4"/>
      <c r="BE41" s="4"/>
      <c r="BF41" s="4">
        <v>1</v>
      </c>
      <c r="BG41" s="4"/>
      <c r="BH41" s="4"/>
      <c r="BI41" s="4">
        <v>1</v>
      </c>
      <c r="BJ41" s="4"/>
      <c r="BK41" s="4"/>
      <c r="BL41" s="4">
        <v>1</v>
      </c>
      <c r="BM41" s="4"/>
      <c r="BN41" s="4"/>
      <c r="BO41" s="4">
        <v>1</v>
      </c>
      <c r="BP41" s="4"/>
      <c r="BQ41" s="4"/>
      <c r="BR41" s="4">
        <v>1</v>
      </c>
      <c r="BS41" s="4"/>
      <c r="BT41" s="4"/>
      <c r="BU41" s="4"/>
      <c r="BV41" s="4">
        <v>1</v>
      </c>
      <c r="BW41" s="4"/>
      <c r="BX41" s="4">
        <v>1</v>
      </c>
      <c r="BY41" s="4"/>
      <c r="BZ41" s="4"/>
      <c r="CA41" s="4">
        <v>1</v>
      </c>
      <c r="CB41" s="4"/>
      <c r="CC41" s="4"/>
      <c r="CD41" s="4">
        <v>1</v>
      </c>
      <c r="CE41" s="4"/>
      <c r="CF41" s="4"/>
      <c r="CG41" s="4"/>
      <c r="CH41" s="4">
        <v>1</v>
      </c>
      <c r="CI41" s="4"/>
      <c r="CJ41" s="4">
        <v>1</v>
      </c>
      <c r="CK41" s="4"/>
      <c r="CL41" s="4"/>
      <c r="CM41" s="4">
        <v>1</v>
      </c>
      <c r="CN41" s="4"/>
      <c r="CO41" s="4"/>
      <c r="CP41" s="4">
        <v>1</v>
      </c>
      <c r="CQ41" s="4"/>
      <c r="CR41" s="4"/>
      <c r="CS41" s="4"/>
      <c r="CT41" s="4">
        <v>1</v>
      </c>
      <c r="CU41" s="4"/>
      <c r="CV41" s="4">
        <v>1</v>
      </c>
      <c r="CW41" s="4"/>
      <c r="CX41" s="4"/>
      <c r="CY41" s="4">
        <v>1</v>
      </c>
      <c r="CZ41" s="4"/>
      <c r="DA41" s="4"/>
      <c r="DB41" s="4">
        <v>1</v>
      </c>
      <c r="DC41" s="4"/>
      <c r="DD41" s="4"/>
      <c r="DE41" s="4"/>
      <c r="DF41" s="4">
        <v>1</v>
      </c>
      <c r="DG41" s="4"/>
      <c r="DH41" s="4">
        <v>1</v>
      </c>
      <c r="DI41" s="4"/>
      <c r="DJ41" s="4"/>
      <c r="DK41" s="4">
        <v>1</v>
      </c>
      <c r="DL41" s="4"/>
      <c r="DM41" s="4"/>
      <c r="DN41" s="4">
        <v>1</v>
      </c>
      <c r="DO41" s="4"/>
      <c r="DP41" s="4"/>
      <c r="DQ41" s="4">
        <v>1</v>
      </c>
      <c r="DR41" s="4"/>
      <c r="DS41" s="4"/>
      <c r="DT41" s="4">
        <v>1</v>
      </c>
      <c r="DU41" s="4"/>
      <c r="DV41" s="4"/>
      <c r="DW41" s="4">
        <v>1</v>
      </c>
      <c r="DX41" s="4"/>
      <c r="DY41" s="4"/>
      <c r="DZ41" s="4">
        <v>1</v>
      </c>
      <c r="EA41" s="4"/>
      <c r="EB41" s="4"/>
      <c r="EC41" s="4">
        <v>1</v>
      </c>
      <c r="ED41" s="4"/>
      <c r="EE41" s="4"/>
      <c r="EF41" s="4"/>
      <c r="EG41" s="4">
        <v>1</v>
      </c>
      <c r="EH41" s="4"/>
      <c r="EI41" s="4">
        <v>1</v>
      </c>
      <c r="EJ41" s="4"/>
      <c r="EK41" s="4"/>
      <c r="EL41" s="4">
        <v>1</v>
      </c>
      <c r="EM41" s="4"/>
      <c r="EN41" s="4"/>
      <c r="EO41" s="4">
        <v>1</v>
      </c>
      <c r="EP41" s="4"/>
      <c r="EQ41" s="4"/>
      <c r="ER41" s="4"/>
      <c r="ES41" s="4">
        <v>1</v>
      </c>
      <c r="ET41" s="4"/>
      <c r="EU41" s="4">
        <v>1</v>
      </c>
      <c r="EV41" s="4"/>
      <c r="EW41" s="4"/>
      <c r="EX41" s="4">
        <v>1</v>
      </c>
      <c r="EY41" s="4"/>
      <c r="EZ41" s="4"/>
      <c r="FA41" s="4">
        <v>1</v>
      </c>
      <c r="FB41" s="4"/>
      <c r="FC41" s="4"/>
      <c r="FD41" s="4"/>
      <c r="FE41" s="4">
        <v>1</v>
      </c>
      <c r="FF41" s="4"/>
      <c r="FG41" s="4">
        <v>1</v>
      </c>
      <c r="FH41" s="4"/>
      <c r="FI41" s="4"/>
      <c r="FJ41" s="4">
        <v>1</v>
      </c>
      <c r="FK41" s="4"/>
    </row>
    <row r="42" spans="1:254" ht="15.6" x14ac:dyDescent="0.3">
      <c r="A42" s="53">
        <v>29</v>
      </c>
      <c r="B42" s="16" t="s">
        <v>1107</v>
      </c>
      <c r="C42" s="4"/>
      <c r="D42" s="4">
        <v>1</v>
      </c>
      <c r="E42" s="4"/>
      <c r="F42" s="4"/>
      <c r="G42" s="4">
        <v>1</v>
      </c>
      <c r="H42" s="4"/>
      <c r="I42" s="4"/>
      <c r="J42" s="4">
        <v>1</v>
      </c>
      <c r="K42" s="4"/>
      <c r="L42" s="4"/>
      <c r="M42" s="4">
        <v>1</v>
      </c>
      <c r="N42" s="4"/>
      <c r="O42" s="4"/>
      <c r="P42" s="4">
        <v>1</v>
      </c>
      <c r="Q42" s="4"/>
      <c r="R42" s="4"/>
      <c r="S42" s="4">
        <v>1</v>
      </c>
      <c r="T42" s="4"/>
      <c r="U42" s="4"/>
      <c r="V42" s="4">
        <v>1</v>
      </c>
      <c r="W42" s="4"/>
      <c r="X42" s="4"/>
      <c r="Y42" s="4">
        <v>1</v>
      </c>
      <c r="Z42" s="4"/>
      <c r="AA42" s="4"/>
      <c r="AB42" s="4">
        <v>1</v>
      </c>
      <c r="AC42" s="4"/>
      <c r="AD42" s="4"/>
      <c r="AE42" s="4">
        <v>1</v>
      </c>
      <c r="AF42" s="4"/>
      <c r="AG42" s="4"/>
      <c r="AH42" s="4">
        <v>1</v>
      </c>
      <c r="AI42" s="4"/>
      <c r="AJ42" s="4"/>
      <c r="AK42" s="4">
        <v>1</v>
      </c>
      <c r="AL42" s="4"/>
      <c r="AM42" s="4"/>
      <c r="AN42" s="4">
        <v>1</v>
      </c>
      <c r="AO42" s="4"/>
      <c r="AP42" s="4"/>
      <c r="AQ42" s="4">
        <v>1</v>
      </c>
      <c r="AR42" s="4"/>
      <c r="AS42" s="4"/>
      <c r="AT42" s="4">
        <v>1</v>
      </c>
      <c r="AU42" s="4"/>
      <c r="AV42" s="4"/>
      <c r="AW42" s="4">
        <v>1</v>
      </c>
      <c r="AX42" s="4"/>
      <c r="AY42" s="4"/>
      <c r="AZ42" s="4">
        <v>1</v>
      </c>
      <c r="BA42" s="4"/>
      <c r="BB42" s="4"/>
      <c r="BC42" s="4">
        <v>1</v>
      </c>
      <c r="BD42" s="4"/>
      <c r="BE42" s="4"/>
      <c r="BF42" s="4"/>
      <c r="BG42" s="4">
        <v>1</v>
      </c>
      <c r="BH42" s="4">
        <v>1</v>
      </c>
      <c r="BI42" s="4"/>
      <c r="BJ42" s="4"/>
      <c r="BK42" s="4"/>
      <c r="BL42" s="4">
        <v>1</v>
      </c>
      <c r="BM42" s="4"/>
      <c r="BN42" s="4"/>
      <c r="BO42" s="4">
        <v>1</v>
      </c>
      <c r="BP42" s="4"/>
      <c r="BQ42" s="4"/>
      <c r="BR42" s="4">
        <v>1</v>
      </c>
      <c r="BS42" s="4"/>
      <c r="BT42" s="4"/>
      <c r="BU42" s="4">
        <v>1</v>
      </c>
      <c r="BV42" s="4"/>
      <c r="BW42" s="4"/>
      <c r="BX42" s="4">
        <v>1</v>
      </c>
      <c r="BY42" s="4"/>
      <c r="BZ42" s="4"/>
      <c r="CA42" s="4">
        <v>1</v>
      </c>
      <c r="CB42" s="4"/>
      <c r="CC42" s="4"/>
      <c r="CD42" s="4">
        <v>1</v>
      </c>
      <c r="CE42" s="4"/>
      <c r="CF42" s="4"/>
      <c r="CG42" s="4">
        <v>1</v>
      </c>
      <c r="CH42" s="4"/>
      <c r="CI42" s="4"/>
      <c r="CJ42" s="4">
        <v>1</v>
      </c>
      <c r="CK42" s="4"/>
      <c r="CL42" s="4"/>
      <c r="CM42" s="4">
        <v>1</v>
      </c>
      <c r="CN42" s="4"/>
      <c r="CO42" s="4"/>
      <c r="CP42" s="4">
        <v>1</v>
      </c>
      <c r="CQ42" s="4"/>
      <c r="CR42" s="4"/>
      <c r="CS42" s="4">
        <v>1</v>
      </c>
      <c r="CT42" s="4"/>
      <c r="CU42" s="4"/>
      <c r="CV42" s="4">
        <v>1</v>
      </c>
      <c r="CW42" s="4"/>
      <c r="CX42" s="4"/>
      <c r="CY42" s="4">
        <v>1</v>
      </c>
      <c r="CZ42" s="4"/>
      <c r="DA42" s="4"/>
      <c r="DB42" s="4">
        <v>1</v>
      </c>
      <c r="DC42" s="4"/>
      <c r="DD42" s="4"/>
      <c r="DE42" s="4">
        <v>1</v>
      </c>
      <c r="DF42" s="4"/>
      <c r="DG42" s="4"/>
      <c r="DH42" s="4">
        <v>1</v>
      </c>
      <c r="DI42" s="4"/>
      <c r="DJ42" s="4"/>
      <c r="DK42" s="4">
        <v>1</v>
      </c>
      <c r="DL42" s="4"/>
      <c r="DM42" s="4"/>
      <c r="DN42" s="4">
        <v>1</v>
      </c>
      <c r="DO42" s="4"/>
      <c r="DP42" s="4"/>
      <c r="DQ42" s="4"/>
      <c r="DR42" s="4">
        <v>1</v>
      </c>
      <c r="DS42" s="4">
        <v>1</v>
      </c>
      <c r="DT42" s="4"/>
      <c r="DU42" s="4"/>
      <c r="DV42" s="4"/>
      <c r="DW42" s="4">
        <v>1</v>
      </c>
      <c r="DX42" s="4"/>
      <c r="DY42" s="4"/>
      <c r="DZ42" s="4">
        <v>1</v>
      </c>
      <c r="EA42" s="4"/>
      <c r="EB42" s="4"/>
      <c r="EC42" s="4">
        <v>1</v>
      </c>
      <c r="ED42" s="4"/>
      <c r="EE42" s="4"/>
      <c r="EF42" s="4">
        <v>1</v>
      </c>
      <c r="EG42" s="4"/>
      <c r="EH42" s="4"/>
      <c r="EI42" s="4">
        <v>1</v>
      </c>
      <c r="EJ42" s="4"/>
      <c r="EK42" s="4"/>
      <c r="EL42" s="4">
        <v>1</v>
      </c>
      <c r="EM42" s="4"/>
      <c r="EN42" s="4"/>
      <c r="EO42" s="4">
        <v>1</v>
      </c>
      <c r="EP42" s="4"/>
      <c r="EQ42" s="4"/>
      <c r="ER42" s="4">
        <v>1</v>
      </c>
      <c r="ES42" s="4"/>
      <c r="ET42" s="4"/>
      <c r="EU42" s="4">
        <v>1</v>
      </c>
      <c r="EV42" s="4"/>
      <c r="EW42" s="4"/>
      <c r="EX42" s="4">
        <v>1</v>
      </c>
      <c r="EY42" s="4"/>
      <c r="EZ42" s="4"/>
      <c r="FA42" s="4">
        <v>1</v>
      </c>
      <c r="FB42" s="4"/>
      <c r="FC42" s="4"/>
      <c r="FD42" s="4">
        <v>1</v>
      </c>
      <c r="FE42" s="4"/>
      <c r="FF42" s="4"/>
      <c r="FG42" s="4">
        <v>1</v>
      </c>
      <c r="FH42" s="4"/>
      <c r="FI42" s="4"/>
      <c r="FJ42" s="4">
        <v>1</v>
      </c>
      <c r="FK42" s="4"/>
    </row>
    <row r="43" spans="1:254" ht="15.6" x14ac:dyDescent="0.3">
      <c r="A43" s="53">
        <v>30</v>
      </c>
      <c r="B43" s="76" t="s">
        <v>1108</v>
      </c>
      <c r="C43" s="4"/>
      <c r="D43" s="4">
        <v>1</v>
      </c>
      <c r="E43" s="4"/>
      <c r="F43" s="4"/>
      <c r="G43" s="4">
        <v>1</v>
      </c>
      <c r="H43" s="4"/>
      <c r="I43" s="4"/>
      <c r="J43" s="4">
        <v>1</v>
      </c>
      <c r="K43" s="4"/>
      <c r="L43" s="4">
        <v>1</v>
      </c>
      <c r="M43" s="4"/>
      <c r="N43" s="4"/>
      <c r="O43" s="4"/>
      <c r="P43" s="4">
        <v>1</v>
      </c>
      <c r="Q43" s="4"/>
      <c r="R43" s="4"/>
      <c r="S43" s="4">
        <v>1</v>
      </c>
      <c r="T43" s="4"/>
      <c r="U43" s="4"/>
      <c r="V43" s="4">
        <v>1</v>
      </c>
      <c r="W43" s="4"/>
      <c r="X43" s="4">
        <v>1</v>
      </c>
      <c r="Y43" s="4"/>
      <c r="Z43" s="4"/>
      <c r="AA43" s="4"/>
      <c r="AB43" s="4">
        <v>1</v>
      </c>
      <c r="AC43" s="4"/>
      <c r="AD43" s="4"/>
      <c r="AE43" s="4">
        <v>1</v>
      </c>
      <c r="AF43" s="4"/>
      <c r="AG43" s="4"/>
      <c r="AH43" s="4">
        <v>1</v>
      </c>
      <c r="AI43" s="4"/>
      <c r="AJ43" s="4">
        <v>1</v>
      </c>
      <c r="AK43" s="4"/>
      <c r="AL43" s="4"/>
      <c r="AM43" s="4"/>
      <c r="AN43" s="4">
        <v>1</v>
      </c>
      <c r="AO43" s="4"/>
      <c r="AP43" s="4"/>
      <c r="AQ43" s="4">
        <v>1</v>
      </c>
      <c r="AR43" s="4"/>
      <c r="AS43" s="4"/>
      <c r="AT43" s="4">
        <v>1</v>
      </c>
      <c r="AU43" s="4"/>
      <c r="AV43" s="4"/>
      <c r="AW43" s="4">
        <v>1</v>
      </c>
      <c r="AX43" s="4"/>
      <c r="AY43" s="4">
        <v>1</v>
      </c>
      <c r="AZ43" s="4"/>
      <c r="BA43" s="4"/>
      <c r="BB43" s="4"/>
      <c r="BC43" s="4">
        <v>1</v>
      </c>
      <c r="BD43" s="4"/>
      <c r="BE43" s="4"/>
      <c r="BF43" s="4">
        <v>1</v>
      </c>
      <c r="BG43" s="4"/>
      <c r="BH43" s="4"/>
      <c r="BI43" s="4"/>
      <c r="BJ43" s="4">
        <v>1</v>
      </c>
      <c r="BK43" s="4">
        <v>1</v>
      </c>
      <c r="BL43" s="4"/>
      <c r="BM43" s="4"/>
      <c r="BN43" s="4"/>
      <c r="BO43" s="4">
        <v>1</v>
      </c>
      <c r="BP43" s="4"/>
      <c r="BQ43" s="4"/>
      <c r="BR43" s="4">
        <v>1</v>
      </c>
      <c r="BS43" s="4"/>
      <c r="BT43" s="4"/>
      <c r="BU43" s="4">
        <v>1</v>
      </c>
      <c r="BV43" s="4"/>
      <c r="BW43" s="4">
        <v>1</v>
      </c>
      <c r="BX43" s="4"/>
      <c r="BY43" s="4"/>
      <c r="BZ43" s="4"/>
      <c r="CA43" s="4">
        <v>1</v>
      </c>
      <c r="CB43" s="4"/>
      <c r="CC43" s="4"/>
      <c r="CD43" s="4">
        <v>1</v>
      </c>
      <c r="CE43" s="4"/>
      <c r="CF43" s="4"/>
      <c r="CG43" s="4">
        <v>1</v>
      </c>
      <c r="CH43" s="4"/>
      <c r="CI43" s="4">
        <v>1</v>
      </c>
      <c r="CJ43" s="4"/>
      <c r="CK43" s="4"/>
      <c r="CL43" s="4"/>
      <c r="CM43" s="4">
        <v>1</v>
      </c>
      <c r="CN43" s="4"/>
      <c r="CO43" s="4"/>
      <c r="CP43" s="4">
        <v>1</v>
      </c>
      <c r="CQ43" s="4"/>
      <c r="CR43" s="4"/>
      <c r="CS43" s="4">
        <v>1</v>
      </c>
      <c r="CT43" s="4"/>
      <c r="CU43" s="4">
        <v>1</v>
      </c>
      <c r="CV43" s="4"/>
      <c r="CW43" s="4"/>
      <c r="CX43" s="4"/>
      <c r="CY43" s="4">
        <v>1</v>
      </c>
      <c r="CZ43" s="4"/>
      <c r="DA43" s="4"/>
      <c r="DB43" s="4">
        <v>1</v>
      </c>
      <c r="DC43" s="4"/>
      <c r="DD43" s="4"/>
      <c r="DE43" s="4">
        <v>1</v>
      </c>
      <c r="DF43" s="4"/>
      <c r="DG43" s="4"/>
      <c r="DH43" s="4">
        <v>1</v>
      </c>
      <c r="DI43" s="4"/>
      <c r="DJ43" s="4">
        <v>1</v>
      </c>
      <c r="DK43" s="4"/>
      <c r="DL43" s="4"/>
      <c r="DM43" s="4"/>
      <c r="DN43" s="4">
        <v>1</v>
      </c>
      <c r="DO43" s="4"/>
      <c r="DP43" s="4"/>
      <c r="DQ43" s="4">
        <v>1</v>
      </c>
      <c r="DR43" s="4"/>
      <c r="DS43" s="4"/>
      <c r="DT43" s="4"/>
      <c r="DU43" s="4">
        <v>1</v>
      </c>
      <c r="DV43" s="4">
        <v>1</v>
      </c>
      <c r="DW43" s="4"/>
      <c r="DX43" s="4"/>
      <c r="DY43" s="4"/>
      <c r="DZ43" s="4">
        <v>1</v>
      </c>
      <c r="EA43" s="4"/>
      <c r="EB43" s="4"/>
      <c r="EC43" s="4">
        <v>1</v>
      </c>
      <c r="ED43" s="4"/>
      <c r="EE43" s="4"/>
      <c r="EF43" s="4">
        <v>1</v>
      </c>
      <c r="EG43" s="4"/>
      <c r="EH43" s="4">
        <v>1</v>
      </c>
      <c r="EI43" s="4"/>
      <c r="EJ43" s="4"/>
      <c r="EK43" s="4"/>
      <c r="EL43" s="4">
        <v>1</v>
      </c>
      <c r="EM43" s="4"/>
      <c r="EN43" s="4"/>
      <c r="EO43" s="4">
        <v>1</v>
      </c>
      <c r="EP43" s="4"/>
      <c r="EQ43" s="4"/>
      <c r="ER43" s="4">
        <v>1</v>
      </c>
      <c r="ES43" s="4"/>
      <c r="ET43" s="4">
        <v>1</v>
      </c>
      <c r="EU43" s="4"/>
      <c r="EV43" s="4"/>
      <c r="EW43" s="4"/>
      <c r="EX43" s="4">
        <v>1</v>
      </c>
      <c r="EY43" s="4"/>
      <c r="EZ43" s="4"/>
      <c r="FA43" s="4">
        <v>1</v>
      </c>
      <c r="FB43" s="4"/>
      <c r="FC43" s="4"/>
      <c r="FD43" s="4">
        <v>1</v>
      </c>
      <c r="FE43" s="4"/>
      <c r="FF43" s="4">
        <v>1</v>
      </c>
      <c r="FG43" s="4"/>
      <c r="FH43" s="4"/>
      <c r="FI43" s="4"/>
      <c r="FJ43" s="4">
        <v>1</v>
      </c>
      <c r="FK43" s="4"/>
    </row>
    <row r="44" spans="1:254" ht="15.6" x14ac:dyDescent="0.3">
      <c r="A44" s="53">
        <v>31</v>
      </c>
      <c r="B44" s="77" t="s">
        <v>1109</v>
      </c>
      <c r="C44" s="4"/>
      <c r="D44" s="4">
        <v>1</v>
      </c>
      <c r="E44" s="4"/>
      <c r="F44" s="4"/>
      <c r="G44" s="4">
        <v>1</v>
      </c>
      <c r="H44" s="4"/>
      <c r="I44" s="4"/>
      <c r="J44" s="4">
        <v>1</v>
      </c>
      <c r="K44" s="4"/>
      <c r="L44" s="4"/>
      <c r="M44" s="4">
        <v>1</v>
      </c>
      <c r="N44" s="4"/>
      <c r="O44" s="4"/>
      <c r="P44" s="4">
        <v>1</v>
      </c>
      <c r="Q44" s="4"/>
      <c r="R44" s="4"/>
      <c r="S44" s="4">
        <v>1</v>
      </c>
      <c r="T44" s="4"/>
      <c r="U44" s="4"/>
      <c r="V44" s="4">
        <v>1</v>
      </c>
      <c r="W44" s="4"/>
      <c r="X44" s="4"/>
      <c r="Y44" s="4">
        <v>1</v>
      </c>
      <c r="Z44" s="4"/>
      <c r="AA44" s="4"/>
      <c r="AB44" s="4">
        <v>1</v>
      </c>
      <c r="AC44" s="4"/>
      <c r="AD44" s="4"/>
      <c r="AE44" s="4">
        <v>1</v>
      </c>
      <c r="AF44" s="4"/>
      <c r="AG44" s="4"/>
      <c r="AH44" s="4">
        <v>1</v>
      </c>
      <c r="AI44" s="4"/>
      <c r="AJ44" s="4"/>
      <c r="AK44" s="4">
        <v>1</v>
      </c>
      <c r="AL44" s="4"/>
      <c r="AM44" s="4"/>
      <c r="AN44" s="4">
        <v>1</v>
      </c>
      <c r="AO44" s="4"/>
      <c r="AP44" s="4"/>
      <c r="AQ44" s="4">
        <v>1</v>
      </c>
      <c r="AR44" s="4"/>
      <c r="AS44" s="4"/>
      <c r="AT44" s="4">
        <v>1</v>
      </c>
      <c r="AU44" s="4"/>
      <c r="AV44" s="4"/>
      <c r="AW44" s="4">
        <v>1</v>
      </c>
      <c r="AX44" s="4"/>
      <c r="AY44" s="4"/>
      <c r="AZ44" s="4">
        <v>1</v>
      </c>
      <c r="BA44" s="4"/>
      <c r="BB44" s="4"/>
      <c r="BC44" s="4">
        <v>1</v>
      </c>
      <c r="BD44" s="4"/>
      <c r="BE44" s="4"/>
      <c r="BF44" s="4">
        <v>1</v>
      </c>
      <c r="BG44" s="4"/>
      <c r="BH44" s="4"/>
      <c r="BI44" s="4">
        <v>1</v>
      </c>
      <c r="BJ44" s="4"/>
      <c r="BK44" s="4"/>
      <c r="BL44" s="4">
        <v>1</v>
      </c>
      <c r="BM44" s="4"/>
      <c r="BN44" s="4"/>
      <c r="BO44" s="4">
        <v>1</v>
      </c>
      <c r="BP44" s="4"/>
      <c r="BQ44" s="4"/>
      <c r="BR44" s="4">
        <v>1</v>
      </c>
      <c r="BS44" s="4"/>
      <c r="BT44" s="4"/>
      <c r="BU44" s="4">
        <v>1</v>
      </c>
      <c r="BV44" s="4"/>
      <c r="BW44" s="4"/>
      <c r="BX44" s="4">
        <v>1</v>
      </c>
      <c r="BY44" s="4"/>
      <c r="BZ44" s="4"/>
      <c r="CA44" s="4">
        <v>1</v>
      </c>
      <c r="CB44" s="4"/>
      <c r="CC44" s="4"/>
      <c r="CD44" s="4">
        <v>1</v>
      </c>
      <c r="CE44" s="4"/>
      <c r="CF44" s="4"/>
      <c r="CG44" s="4">
        <v>1</v>
      </c>
      <c r="CH44" s="4"/>
      <c r="CI44" s="4"/>
      <c r="CJ44" s="4">
        <v>1</v>
      </c>
      <c r="CK44" s="4"/>
      <c r="CL44" s="4"/>
      <c r="CM44" s="4">
        <v>1</v>
      </c>
      <c r="CN44" s="4"/>
      <c r="CO44" s="4"/>
      <c r="CP44" s="4">
        <v>1</v>
      </c>
      <c r="CQ44" s="4"/>
      <c r="CR44" s="4"/>
      <c r="CS44" s="4">
        <v>1</v>
      </c>
      <c r="CT44" s="4"/>
      <c r="CU44" s="4"/>
      <c r="CV44" s="4">
        <v>1</v>
      </c>
      <c r="CW44" s="4"/>
      <c r="CX44" s="4"/>
      <c r="CY44" s="4">
        <v>1</v>
      </c>
      <c r="CZ44" s="4"/>
      <c r="DA44" s="4"/>
      <c r="DB44" s="4">
        <v>1</v>
      </c>
      <c r="DC44" s="4"/>
      <c r="DD44" s="4"/>
      <c r="DE44" s="4">
        <v>1</v>
      </c>
      <c r="DF44" s="4"/>
      <c r="DG44" s="4"/>
      <c r="DH44" s="4">
        <v>1</v>
      </c>
      <c r="DI44" s="4"/>
      <c r="DJ44" s="4"/>
      <c r="DK44" s="4">
        <v>1</v>
      </c>
      <c r="DL44" s="4"/>
      <c r="DM44" s="4"/>
      <c r="DN44" s="4">
        <v>1</v>
      </c>
      <c r="DO44" s="4"/>
      <c r="DP44" s="4"/>
      <c r="DQ44" s="4">
        <v>1</v>
      </c>
      <c r="DR44" s="4"/>
      <c r="DS44" s="4"/>
      <c r="DT44" s="4">
        <v>1</v>
      </c>
      <c r="DU44" s="4"/>
      <c r="DV44" s="4"/>
      <c r="DW44" s="4">
        <v>1</v>
      </c>
      <c r="DX44" s="4"/>
      <c r="DY44" s="4"/>
      <c r="DZ44" s="4">
        <v>1</v>
      </c>
      <c r="EA44" s="4"/>
      <c r="EB44" s="4"/>
      <c r="EC44" s="4">
        <v>1</v>
      </c>
      <c r="ED44" s="4"/>
      <c r="EE44" s="4"/>
      <c r="EF44" s="4">
        <v>1</v>
      </c>
      <c r="EG44" s="4"/>
      <c r="EH44" s="4"/>
      <c r="EI44" s="4">
        <v>1</v>
      </c>
      <c r="EJ44" s="4"/>
      <c r="EK44" s="4"/>
      <c r="EL44" s="4">
        <v>1</v>
      </c>
      <c r="EM44" s="4"/>
      <c r="EN44" s="4"/>
      <c r="EO44" s="4">
        <v>1</v>
      </c>
      <c r="EP44" s="4"/>
      <c r="EQ44" s="4"/>
      <c r="ER44" s="4">
        <v>1</v>
      </c>
      <c r="ES44" s="4"/>
      <c r="ET44" s="4"/>
      <c r="EU44" s="4">
        <v>1</v>
      </c>
      <c r="EV44" s="4"/>
      <c r="EW44" s="4"/>
      <c r="EX44" s="4">
        <v>1</v>
      </c>
      <c r="EY44" s="4"/>
      <c r="EZ44" s="4"/>
      <c r="FA44" s="4">
        <v>1</v>
      </c>
      <c r="FB44" s="4"/>
      <c r="FC44" s="4"/>
      <c r="FD44" s="4">
        <v>1</v>
      </c>
      <c r="FE44" s="4"/>
      <c r="FF44" s="4"/>
      <c r="FG44" s="4">
        <v>1</v>
      </c>
      <c r="FH44" s="4"/>
      <c r="FI44" s="4"/>
      <c r="FJ44" s="4">
        <v>1</v>
      </c>
      <c r="FK44" s="4"/>
    </row>
    <row r="45" spans="1:254" x14ac:dyDescent="0.3">
      <c r="A45" s="96" t="s">
        <v>78</v>
      </c>
      <c r="B45" s="97"/>
      <c r="C45" s="53">
        <f>SUM(C14:C44)</f>
        <v>1</v>
      </c>
      <c r="D45" s="53">
        <f t="shared" ref="D45:BO45" si="0">SUM(D14:D44)</f>
        <v>25</v>
      </c>
      <c r="E45" s="53">
        <f t="shared" si="0"/>
        <v>5</v>
      </c>
      <c r="F45" s="53">
        <f t="shared" si="0"/>
        <v>3</v>
      </c>
      <c r="G45" s="53">
        <f t="shared" si="0"/>
        <v>25</v>
      </c>
      <c r="H45" s="53">
        <f t="shared" si="0"/>
        <v>3</v>
      </c>
      <c r="I45" s="53">
        <f t="shared" si="0"/>
        <v>3</v>
      </c>
      <c r="J45" s="53">
        <f t="shared" si="0"/>
        <v>24</v>
      </c>
      <c r="K45" s="53">
        <f t="shared" si="0"/>
        <v>4</v>
      </c>
      <c r="L45" s="53">
        <f t="shared" si="0"/>
        <v>3</v>
      </c>
      <c r="M45" s="53">
        <f t="shared" si="0"/>
        <v>25</v>
      </c>
      <c r="N45" s="53">
        <f t="shared" si="0"/>
        <v>3</v>
      </c>
      <c r="O45" s="53">
        <f t="shared" si="0"/>
        <v>1</v>
      </c>
      <c r="P45" s="53">
        <f t="shared" si="0"/>
        <v>25</v>
      </c>
      <c r="Q45" s="53">
        <f t="shared" si="0"/>
        <v>5</v>
      </c>
      <c r="R45" s="53">
        <f t="shared" si="0"/>
        <v>3</v>
      </c>
      <c r="S45" s="53">
        <f t="shared" si="0"/>
        <v>25</v>
      </c>
      <c r="T45" s="53">
        <f t="shared" si="0"/>
        <v>3</v>
      </c>
      <c r="U45" s="53">
        <f t="shared" si="0"/>
        <v>3</v>
      </c>
      <c r="V45" s="53">
        <f t="shared" si="0"/>
        <v>24</v>
      </c>
      <c r="W45" s="53">
        <f t="shared" si="0"/>
        <v>4</v>
      </c>
      <c r="X45" s="53">
        <f t="shared" si="0"/>
        <v>3</v>
      </c>
      <c r="Y45" s="53">
        <f t="shared" si="0"/>
        <v>25</v>
      </c>
      <c r="Z45" s="53">
        <f t="shared" si="0"/>
        <v>3</v>
      </c>
      <c r="AA45" s="53">
        <f t="shared" si="0"/>
        <v>1</v>
      </c>
      <c r="AB45" s="53">
        <f t="shared" si="0"/>
        <v>25</v>
      </c>
      <c r="AC45" s="53">
        <f t="shared" si="0"/>
        <v>5</v>
      </c>
      <c r="AD45" s="53">
        <f t="shared" si="0"/>
        <v>3</v>
      </c>
      <c r="AE45" s="53">
        <f t="shared" si="0"/>
        <v>25</v>
      </c>
      <c r="AF45" s="53">
        <f t="shared" si="0"/>
        <v>3</v>
      </c>
      <c r="AG45" s="53">
        <f t="shared" si="0"/>
        <v>3</v>
      </c>
      <c r="AH45" s="53">
        <f t="shared" si="0"/>
        <v>24</v>
      </c>
      <c r="AI45" s="53">
        <f t="shared" si="0"/>
        <v>4</v>
      </c>
      <c r="AJ45" s="53">
        <f t="shared" si="0"/>
        <v>3</v>
      </c>
      <c r="AK45" s="53">
        <f t="shared" si="0"/>
        <v>25</v>
      </c>
      <c r="AL45" s="53">
        <f t="shared" si="0"/>
        <v>3</v>
      </c>
      <c r="AM45" s="53">
        <f t="shared" si="0"/>
        <v>1</v>
      </c>
      <c r="AN45" s="53">
        <f t="shared" si="0"/>
        <v>25</v>
      </c>
      <c r="AO45" s="53">
        <f t="shared" si="0"/>
        <v>5</v>
      </c>
      <c r="AP45" s="53">
        <f t="shared" si="0"/>
        <v>3</v>
      </c>
      <c r="AQ45" s="53">
        <f t="shared" si="0"/>
        <v>25</v>
      </c>
      <c r="AR45" s="53">
        <f t="shared" si="0"/>
        <v>3</v>
      </c>
      <c r="AS45" s="53">
        <f t="shared" si="0"/>
        <v>3</v>
      </c>
      <c r="AT45" s="53">
        <f t="shared" si="0"/>
        <v>24</v>
      </c>
      <c r="AU45" s="53">
        <f t="shared" si="0"/>
        <v>4</v>
      </c>
      <c r="AV45" s="53">
        <f t="shared" si="0"/>
        <v>5</v>
      </c>
      <c r="AW45" s="53">
        <f t="shared" si="0"/>
        <v>24</v>
      </c>
      <c r="AX45" s="53">
        <f t="shared" si="0"/>
        <v>2</v>
      </c>
      <c r="AY45" s="53">
        <f t="shared" si="0"/>
        <v>6</v>
      </c>
      <c r="AZ45" s="53">
        <f t="shared" si="0"/>
        <v>24</v>
      </c>
      <c r="BA45" s="53">
        <f t="shared" si="0"/>
        <v>1</v>
      </c>
      <c r="BB45" s="53">
        <f t="shared" si="0"/>
        <v>1</v>
      </c>
      <c r="BC45" s="53">
        <f t="shared" si="0"/>
        <v>30</v>
      </c>
      <c r="BD45" s="53">
        <f t="shared" si="0"/>
        <v>0</v>
      </c>
      <c r="BE45" s="53">
        <f t="shared" si="0"/>
        <v>0</v>
      </c>
      <c r="BF45" s="53">
        <f t="shared" si="0"/>
        <v>27</v>
      </c>
      <c r="BG45" s="53">
        <f t="shared" si="0"/>
        <v>4</v>
      </c>
      <c r="BH45" s="53">
        <f t="shared" si="0"/>
        <v>4</v>
      </c>
      <c r="BI45" s="53">
        <f t="shared" si="0"/>
        <v>24</v>
      </c>
      <c r="BJ45" s="53">
        <f t="shared" si="0"/>
        <v>3</v>
      </c>
      <c r="BK45" s="53">
        <f t="shared" si="0"/>
        <v>3</v>
      </c>
      <c r="BL45" s="53">
        <f t="shared" si="0"/>
        <v>25</v>
      </c>
      <c r="BM45" s="53">
        <f t="shared" si="0"/>
        <v>3</v>
      </c>
      <c r="BN45" s="53">
        <f t="shared" si="0"/>
        <v>1</v>
      </c>
      <c r="BO45" s="53">
        <f t="shared" si="0"/>
        <v>25</v>
      </c>
      <c r="BP45" s="53">
        <f t="shared" ref="BP45:EA45" si="1">SUM(BP14:BP44)</f>
        <v>5</v>
      </c>
      <c r="BQ45" s="53">
        <f t="shared" si="1"/>
        <v>3</v>
      </c>
      <c r="BR45" s="53">
        <f t="shared" si="1"/>
        <v>25</v>
      </c>
      <c r="BS45" s="53">
        <f t="shared" si="1"/>
        <v>3</v>
      </c>
      <c r="BT45" s="53">
        <f t="shared" si="1"/>
        <v>3</v>
      </c>
      <c r="BU45" s="53">
        <f t="shared" si="1"/>
        <v>24</v>
      </c>
      <c r="BV45" s="53">
        <f t="shared" si="1"/>
        <v>4</v>
      </c>
      <c r="BW45" s="53">
        <f t="shared" si="1"/>
        <v>3</v>
      </c>
      <c r="BX45" s="53">
        <f t="shared" si="1"/>
        <v>25</v>
      </c>
      <c r="BY45" s="53">
        <f t="shared" si="1"/>
        <v>3</v>
      </c>
      <c r="BZ45" s="53">
        <f t="shared" si="1"/>
        <v>1</v>
      </c>
      <c r="CA45" s="53">
        <f t="shared" si="1"/>
        <v>25</v>
      </c>
      <c r="CB45" s="53">
        <f t="shared" si="1"/>
        <v>5</v>
      </c>
      <c r="CC45" s="53">
        <f t="shared" si="1"/>
        <v>3</v>
      </c>
      <c r="CD45" s="53">
        <f t="shared" si="1"/>
        <v>25</v>
      </c>
      <c r="CE45" s="53">
        <f t="shared" si="1"/>
        <v>3</v>
      </c>
      <c r="CF45" s="53">
        <f t="shared" si="1"/>
        <v>3</v>
      </c>
      <c r="CG45" s="53">
        <f t="shared" si="1"/>
        <v>24</v>
      </c>
      <c r="CH45" s="53">
        <f t="shared" si="1"/>
        <v>4</v>
      </c>
      <c r="CI45" s="53">
        <f t="shared" si="1"/>
        <v>3</v>
      </c>
      <c r="CJ45" s="53">
        <f t="shared" si="1"/>
        <v>25</v>
      </c>
      <c r="CK45" s="53">
        <f t="shared" si="1"/>
        <v>3</v>
      </c>
      <c r="CL45" s="53">
        <f t="shared" si="1"/>
        <v>1</v>
      </c>
      <c r="CM45" s="53">
        <f t="shared" si="1"/>
        <v>25</v>
      </c>
      <c r="CN45" s="53">
        <f t="shared" si="1"/>
        <v>5</v>
      </c>
      <c r="CO45" s="53">
        <f t="shared" si="1"/>
        <v>3</v>
      </c>
      <c r="CP45" s="53">
        <f t="shared" si="1"/>
        <v>25</v>
      </c>
      <c r="CQ45" s="53">
        <f t="shared" si="1"/>
        <v>3</v>
      </c>
      <c r="CR45" s="53">
        <f t="shared" si="1"/>
        <v>3</v>
      </c>
      <c r="CS45" s="53">
        <f t="shared" si="1"/>
        <v>24</v>
      </c>
      <c r="CT45" s="53">
        <f t="shared" si="1"/>
        <v>4</v>
      </c>
      <c r="CU45" s="53">
        <f t="shared" si="1"/>
        <v>3</v>
      </c>
      <c r="CV45" s="53">
        <f t="shared" si="1"/>
        <v>25</v>
      </c>
      <c r="CW45" s="53">
        <f t="shared" si="1"/>
        <v>3</v>
      </c>
      <c r="CX45" s="53">
        <f t="shared" si="1"/>
        <v>1</v>
      </c>
      <c r="CY45" s="53">
        <f t="shared" si="1"/>
        <v>25</v>
      </c>
      <c r="CZ45" s="53">
        <f t="shared" si="1"/>
        <v>5</v>
      </c>
      <c r="DA45" s="53">
        <f t="shared" si="1"/>
        <v>3</v>
      </c>
      <c r="DB45" s="53">
        <f t="shared" si="1"/>
        <v>25</v>
      </c>
      <c r="DC45" s="53">
        <f t="shared" si="1"/>
        <v>3</v>
      </c>
      <c r="DD45" s="53">
        <f t="shared" si="1"/>
        <v>3</v>
      </c>
      <c r="DE45" s="53">
        <f t="shared" si="1"/>
        <v>24</v>
      </c>
      <c r="DF45" s="53">
        <f t="shared" si="1"/>
        <v>4</v>
      </c>
      <c r="DG45" s="53">
        <f t="shared" si="1"/>
        <v>5</v>
      </c>
      <c r="DH45" s="53">
        <f t="shared" si="1"/>
        <v>24</v>
      </c>
      <c r="DI45" s="53">
        <f t="shared" si="1"/>
        <v>2</v>
      </c>
      <c r="DJ45" s="53">
        <f t="shared" si="1"/>
        <v>6</v>
      </c>
      <c r="DK45" s="53">
        <f t="shared" si="1"/>
        <v>24</v>
      </c>
      <c r="DL45" s="53">
        <f t="shared" si="1"/>
        <v>1</v>
      </c>
      <c r="DM45" s="53">
        <f t="shared" si="1"/>
        <v>1</v>
      </c>
      <c r="DN45" s="53">
        <f t="shared" si="1"/>
        <v>30</v>
      </c>
      <c r="DO45" s="53">
        <f t="shared" si="1"/>
        <v>0</v>
      </c>
      <c r="DP45" s="53">
        <f t="shared" si="1"/>
        <v>0</v>
      </c>
      <c r="DQ45" s="53">
        <f t="shared" si="1"/>
        <v>27</v>
      </c>
      <c r="DR45" s="53">
        <f t="shared" si="1"/>
        <v>4</v>
      </c>
      <c r="DS45" s="53">
        <f t="shared" si="1"/>
        <v>4</v>
      </c>
      <c r="DT45" s="53">
        <f t="shared" si="1"/>
        <v>24</v>
      </c>
      <c r="DU45" s="53">
        <f t="shared" si="1"/>
        <v>3</v>
      </c>
      <c r="DV45" s="53">
        <f t="shared" si="1"/>
        <v>3</v>
      </c>
      <c r="DW45" s="53">
        <f t="shared" si="1"/>
        <v>25</v>
      </c>
      <c r="DX45" s="53">
        <f t="shared" si="1"/>
        <v>3</v>
      </c>
      <c r="DY45" s="53">
        <f t="shared" si="1"/>
        <v>1</v>
      </c>
      <c r="DZ45" s="53">
        <f t="shared" si="1"/>
        <v>25</v>
      </c>
      <c r="EA45" s="53">
        <f t="shared" si="1"/>
        <v>5</v>
      </c>
      <c r="EB45" s="53">
        <f t="shared" ref="EB45:FK45" si="2">SUM(EB14:EB44)</f>
        <v>3</v>
      </c>
      <c r="EC45" s="53">
        <f t="shared" si="2"/>
        <v>25</v>
      </c>
      <c r="ED45" s="53">
        <f t="shared" si="2"/>
        <v>3</v>
      </c>
      <c r="EE45" s="53">
        <f t="shared" si="2"/>
        <v>3</v>
      </c>
      <c r="EF45" s="53">
        <f t="shared" si="2"/>
        <v>24</v>
      </c>
      <c r="EG45" s="53">
        <f t="shared" si="2"/>
        <v>4</v>
      </c>
      <c r="EH45" s="53">
        <f t="shared" si="2"/>
        <v>3</v>
      </c>
      <c r="EI45" s="53">
        <f t="shared" si="2"/>
        <v>25</v>
      </c>
      <c r="EJ45" s="53">
        <f t="shared" si="2"/>
        <v>3</v>
      </c>
      <c r="EK45" s="53">
        <f t="shared" si="2"/>
        <v>1</v>
      </c>
      <c r="EL45" s="53">
        <f t="shared" si="2"/>
        <v>25</v>
      </c>
      <c r="EM45" s="53">
        <f t="shared" si="2"/>
        <v>5</v>
      </c>
      <c r="EN45" s="53">
        <f t="shared" si="2"/>
        <v>3</v>
      </c>
      <c r="EO45" s="53">
        <f t="shared" si="2"/>
        <v>25</v>
      </c>
      <c r="EP45" s="53">
        <f t="shared" si="2"/>
        <v>3</v>
      </c>
      <c r="EQ45" s="53">
        <f t="shared" si="2"/>
        <v>3</v>
      </c>
      <c r="ER45" s="53">
        <f t="shared" si="2"/>
        <v>24</v>
      </c>
      <c r="ES45" s="53">
        <f t="shared" si="2"/>
        <v>4</v>
      </c>
      <c r="ET45" s="53">
        <f t="shared" si="2"/>
        <v>3</v>
      </c>
      <c r="EU45" s="53">
        <f t="shared" si="2"/>
        <v>25</v>
      </c>
      <c r="EV45" s="53">
        <f t="shared" si="2"/>
        <v>3</v>
      </c>
      <c r="EW45" s="53">
        <f t="shared" si="2"/>
        <v>1</v>
      </c>
      <c r="EX45" s="53">
        <f t="shared" si="2"/>
        <v>25</v>
      </c>
      <c r="EY45" s="53">
        <f t="shared" si="2"/>
        <v>5</v>
      </c>
      <c r="EZ45" s="53">
        <f t="shared" si="2"/>
        <v>3</v>
      </c>
      <c r="FA45" s="53">
        <f t="shared" si="2"/>
        <v>25</v>
      </c>
      <c r="FB45" s="53">
        <f t="shared" si="2"/>
        <v>3</v>
      </c>
      <c r="FC45" s="53">
        <f t="shared" si="2"/>
        <v>3</v>
      </c>
      <c r="FD45" s="53">
        <f t="shared" si="2"/>
        <v>24</v>
      </c>
      <c r="FE45" s="53">
        <f t="shared" si="2"/>
        <v>4</v>
      </c>
      <c r="FF45" s="53">
        <f t="shared" si="2"/>
        <v>3</v>
      </c>
      <c r="FG45" s="53">
        <f t="shared" si="2"/>
        <v>25</v>
      </c>
      <c r="FH45" s="53">
        <f t="shared" si="2"/>
        <v>3</v>
      </c>
      <c r="FI45" s="53">
        <f t="shared" si="2"/>
        <v>1</v>
      </c>
      <c r="FJ45" s="53">
        <f t="shared" si="2"/>
        <v>25</v>
      </c>
      <c r="FK45" s="53">
        <f t="shared" si="2"/>
        <v>5</v>
      </c>
    </row>
    <row r="46" spans="1:254" ht="39" customHeight="1" x14ac:dyDescent="0.3">
      <c r="A46" s="98" t="s">
        <v>623</v>
      </c>
      <c r="B46" s="99"/>
      <c r="C46" s="54">
        <f>C45/31%</f>
        <v>3.2258064516129035</v>
      </c>
      <c r="D46" s="54">
        <f t="shared" ref="D46:BO46" si="3">D45/31%</f>
        <v>80.645161290322577</v>
      </c>
      <c r="E46" s="54">
        <f t="shared" si="3"/>
        <v>16.129032258064516</v>
      </c>
      <c r="F46" s="54">
        <f t="shared" si="3"/>
        <v>9.67741935483871</v>
      </c>
      <c r="G46" s="54">
        <f t="shared" si="3"/>
        <v>80.645161290322577</v>
      </c>
      <c r="H46" s="54">
        <f t="shared" si="3"/>
        <v>9.67741935483871</v>
      </c>
      <c r="I46" s="54">
        <f t="shared" si="3"/>
        <v>9.67741935483871</v>
      </c>
      <c r="J46" s="54">
        <f t="shared" si="3"/>
        <v>77.41935483870968</v>
      </c>
      <c r="K46" s="54">
        <f t="shared" si="3"/>
        <v>12.903225806451614</v>
      </c>
      <c r="L46" s="54">
        <f t="shared" si="3"/>
        <v>9.67741935483871</v>
      </c>
      <c r="M46" s="54">
        <f t="shared" si="3"/>
        <v>80.645161290322577</v>
      </c>
      <c r="N46" s="54">
        <f t="shared" si="3"/>
        <v>9.67741935483871</v>
      </c>
      <c r="O46" s="54">
        <f t="shared" si="3"/>
        <v>3.2258064516129035</v>
      </c>
      <c r="P46" s="54">
        <f t="shared" si="3"/>
        <v>80.645161290322577</v>
      </c>
      <c r="Q46" s="54">
        <f t="shared" si="3"/>
        <v>16.129032258064516</v>
      </c>
      <c r="R46" s="54">
        <f t="shared" si="3"/>
        <v>9.67741935483871</v>
      </c>
      <c r="S46" s="54">
        <f t="shared" si="3"/>
        <v>80.645161290322577</v>
      </c>
      <c r="T46" s="54">
        <f t="shared" si="3"/>
        <v>9.67741935483871</v>
      </c>
      <c r="U46" s="54">
        <f t="shared" si="3"/>
        <v>9.67741935483871</v>
      </c>
      <c r="V46" s="54">
        <f t="shared" si="3"/>
        <v>77.41935483870968</v>
      </c>
      <c r="W46" s="54">
        <f t="shared" si="3"/>
        <v>12.903225806451614</v>
      </c>
      <c r="X46" s="54">
        <f t="shared" si="3"/>
        <v>9.67741935483871</v>
      </c>
      <c r="Y46" s="54">
        <f t="shared" si="3"/>
        <v>80.645161290322577</v>
      </c>
      <c r="Z46" s="54">
        <f t="shared" si="3"/>
        <v>9.67741935483871</v>
      </c>
      <c r="AA46" s="54">
        <f t="shared" si="3"/>
        <v>3.2258064516129035</v>
      </c>
      <c r="AB46" s="54">
        <f t="shared" si="3"/>
        <v>80.645161290322577</v>
      </c>
      <c r="AC46" s="54">
        <f t="shared" si="3"/>
        <v>16.129032258064516</v>
      </c>
      <c r="AD46" s="54">
        <f t="shared" si="3"/>
        <v>9.67741935483871</v>
      </c>
      <c r="AE46" s="54">
        <f t="shared" si="3"/>
        <v>80.645161290322577</v>
      </c>
      <c r="AF46" s="54">
        <f t="shared" si="3"/>
        <v>9.67741935483871</v>
      </c>
      <c r="AG46" s="54">
        <f t="shared" si="3"/>
        <v>9.67741935483871</v>
      </c>
      <c r="AH46" s="54">
        <f t="shared" si="3"/>
        <v>77.41935483870968</v>
      </c>
      <c r="AI46" s="54">
        <f t="shared" si="3"/>
        <v>12.903225806451614</v>
      </c>
      <c r="AJ46" s="54">
        <f t="shared" si="3"/>
        <v>9.67741935483871</v>
      </c>
      <c r="AK46" s="54">
        <f t="shared" si="3"/>
        <v>80.645161290322577</v>
      </c>
      <c r="AL46" s="54">
        <f t="shared" si="3"/>
        <v>9.67741935483871</v>
      </c>
      <c r="AM46" s="54">
        <f t="shared" si="3"/>
        <v>3.2258064516129035</v>
      </c>
      <c r="AN46" s="54">
        <f t="shared" si="3"/>
        <v>80.645161290322577</v>
      </c>
      <c r="AO46" s="54">
        <f t="shared" si="3"/>
        <v>16.129032258064516</v>
      </c>
      <c r="AP46" s="54">
        <f t="shared" si="3"/>
        <v>9.67741935483871</v>
      </c>
      <c r="AQ46" s="54">
        <f t="shared" si="3"/>
        <v>80.645161290322577</v>
      </c>
      <c r="AR46" s="54">
        <f t="shared" si="3"/>
        <v>9.67741935483871</v>
      </c>
      <c r="AS46" s="54">
        <f t="shared" si="3"/>
        <v>9.67741935483871</v>
      </c>
      <c r="AT46" s="54">
        <f t="shared" si="3"/>
        <v>77.41935483870968</v>
      </c>
      <c r="AU46" s="54">
        <f t="shared" si="3"/>
        <v>12.903225806451614</v>
      </c>
      <c r="AV46" s="54">
        <f t="shared" si="3"/>
        <v>16.129032258064516</v>
      </c>
      <c r="AW46" s="54">
        <f t="shared" si="3"/>
        <v>77.41935483870968</v>
      </c>
      <c r="AX46" s="54">
        <f t="shared" si="3"/>
        <v>6.4516129032258069</v>
      </c>
      <c r="AY46" s="54">
        <f t="shared" si="3"/>
        <v>19.35483870967742</v>
      </c>
      <c r="AZ46" s="54">
        <f t="shared" si="3"/>
        <v>77.41935483870968</v>
      </c>
      <c r="BA46" s="54">
        <f t="shared" si="3"/>
        <v>3.2258064516129035</v>
      </c>
      <c r="BB46" s="54">
        <f t="shared" si="3"/>
        <v>3.2258064516129035</v>
      </c>
      <c r="BC46" s="54">
        <f t="shared" si="3"/>
        <v>96.774193548387103</v>
      </c>
      <c r="BD46" s="54">
        <f t="shared" si="3"/>
        <v>0</v>
      </c>
      <c r="BE46" s="54">
        <f t="shared" si="3"/>
        <v>0</v>
      </c>
      <c r="BF46" s="54">
        <f t="shared" si="3"/>
        <v>87.096774193548384</v>
      </c>
      <c r="BG46" s="54">
        <f t="shared" si="3"/>
        <v>12.903225806451614</v>
      </c>
      <c r="BH46" s="54">
        <f t="shared" si="3"/>
        <v>12.903225806451614</v>
      </c>
      <c r="BI46" s="54">
        <f t="shared" si="3"/>
        <v>77.41935483870968</v>
      </c>
      <c r="BJ46" s="54">
        <f t="shared" si="3"/>
        <v>9.67741935483871</v>
      </c>
      <c r="BK46" s="54">
        <f t="shared" si="3"/>
        <v>9.67741935483871</v>
      </c>
      <c r="BL46" s="54">
        <f t="shared" si="3"/>
        <v>80.645161290322577</v>
      </c>
      <c r="BM46" s="54">
        <f t="shared" si="3"/>
        <v>9.67741935483871</v>
      </c>
      <c r="BN46" s="54">
        <f t="shared" si="3"/>
        <v>3.2258064516129035</v>
      </c>
      <c r="BO46" s="54">
        <f t="shared" si="3"/>
        <v>80.645161290322577</v>
      </c>
      <c r="BP46" s="54">
        <f t="shared" ref="BP46:EA46" si="4">BP45/31%</f>
        <v>16.129032258064516</v>
      </c>
      <c r="BQ46" s="54">
        <f t="shared" si="4"/>
        <v>9.67741935483871</v>
      </c>
      <c r="BR46" s="54">
        <f t="shared" si="4"/>
        <v>80.645161290322577</v>
      </c>
      <c r="BS46" s="54">
        <f t="shared" si="4"/>
        <v>9.67741935483871</v>
      </c>
      <c r="BT46" s="54">
        <f t="shared" si="4"/>
        <v>9.67741935483871</v>
      </c>
      <c r="BU46" s="54">
        <f t="shared" si="4"/>
        <v>77.41935483870968</v>
      </c>
      <c r="BV46" s="54">
        <f t="shared" si="4"/>
        <v>12.903225806451614</v>
      </c>
      <c r="BW46" s="54">
        <f t="shared" si="4"/>
        <v>9.67741935483871</v>
      </c>
      <c r="BX46" s="54">
        <f t="shared" si="4"/>
        <v>80.645161290322577</v>
      </c>
      <c r="BY46" s="54">
        <f t="shared" si="4"/>
        <v>9.67741935483871</v>
      </c>
      <c r="BZ46" s="54">
        <f t="shared" si="4"/>
        <v>3.2258064516129035</v>
      </c>
      <c r="CA46" s="54">
        <f t="shared" si="4"/>
        <v>80.645161290322577</v>
      </c>
      <c r="CB46" s="54">
        <f t="shared" si="4"/>
        <v>16.129032258064516</v>
      </c>
      <c r="CC46" s="54">
        <f t="shared" si="4"/>
        <v>9.67741935483871</v>
      </c>
      <c r="CD46" s="54">
        <f t="shared" si="4"/>
        <v>80.645161290322577</v>
      </c>
      <c r="CE46" s="54">
        <f t="shared" si="4"/>
        <v>9.67741935483871</v>
      </c>
      <c r="CF46" s="54">
        <f t="shared" si="4"/>
        <v>9.67741935483871</v>
      </c>
      <c r="CG46" s="54">
        <f t="shared" si="4"/>
        <v>77.41935483870968</v>
      </c>
      <c r="CH46" s="54">
        <f t="shared" si="4"/>
        <v>12.903225806451614</v>
      </c>
      <c r="CI46" s="54">
        <f t="shared" si="4"/>
        <v>9.67741935483871</v>
      </c>
      <c r="CJ46" s="54">
        <f t="shared" si="4"/>
        <v>80.645161290322577</v>
      </c>
      <c r="CK46" s="54">
        <f t="shared" si="4"/>
        <v>9.67741935483871</v>
      </c>
      <c r="CL46" s="54">
        <f t="shared" si="4"/>
        <v>3.2258064516129035</v>
      </c>
      <c r="CM46" s="54">
        <f t="shared" si="4"/>
        <v>80.645161290322577</v>
      </c>
      <c r="CN46" s="54">
        <f t="shared" si="4"/>
        <v>16.129032258064516</v>
      </c>
      <c r="CO46" s="54">
        <f t="shared" si="4"/>
        <v>9.67741935483871</v>
      </c>
      <c r="CP46" s="54">
        <f t="shared" si="4"/>
        <v>80.645161290322577</v>
      </c>
      <c r="CQ46" s="54">
        <f t="shared" si="4"/>
        <v>9.67741935483871</v>
      </c>
      <c r="CR46" s="54">
        <f t="shared" si="4"/>
        <v>9.67741935483871</v>
      </c>
      <c r="CS46" s="54">
        <f t="shared" si="4"/>
        <v>77.41935483870968</v>
      </c>
      <c r="CT46" s="54">
        <f t="shared" si="4"/>
        <v>12.903225806451614</v>
      </c>
      <c r="CU46" s="54">
        <f t="shared" si="4"/>
        <v>9.67741935483871</v>
      </c>
      <c r="CV46" s="54">
        <f t="shared" si="4"/>
        <v>80.645161290322577</v>
      </c>
      <c r="CW46" s="54">
        <f t="shared" si="4"/>
        <v>9.67741935483871</v>
      </c>
      <c r="CX46" s="54">
        <f t="shared" si="4"/>
        <v>3.2258064516129035</v>
      </c>
      <c r="CY46" s="54">
        <f t="shared" si="4"/>
        <v>80.645161290322577</v>
      </c>
      <c r="CZ46" s="54">
        <f t="shared" si="4"/>
        <v>16.129032258064516</v>
      </c>
      <c r="DA46" s="54">
        <f t="shared" si="4"/>
        <v>9.67741935483871</v>
      </c>
      <c r="DB46" s="54">
        <f t="shared" si="4"/>
        <v>80.645161290322577</v>
      </c>
      <c r="DC46" s="54">
        <f t="shared" si="4"/>
        <v>9.67741935483871</v>
      </c>
      <c r="DD46" s="54">
        <f t="shared" si="4"/>
        <v>9.67741935483871</v>
      </c>
      <c r="DE46" s="54">
        <f t="shared" si="4"/>
        <v>77.41935483870968</v>
      </c>
      <c r="DF46" s="54">
        <f t="shared" si="4"/>
        <v>12.903225806451614</v>
      </c>
      <c r="DG46" s="54">
        <f t="shared" si="4"/>
        <v>16.129032258064516</v>
      </c>
      <c r="DH46" s="54">
        <f t="shared" si="4"/>
        <v>77.41935483870968</v>
      </c>
      <c r="DI46" s="54">
        <f t="shared" si="4"/>
        <v>6.4516129032258069</v>
      </c>
      <c r="DJ46" s="54">
        <f t="shared" si="4"/>
        <v>19.35483870967742</v>
      </c>
      <c r="DK46" s="54">
        <f t="shared" si="4"/>
        <v>77.41935483870968</v>
      </c>
      <c r="DL46" s="54">
        <f t="shared" si="4"/>
        <v>3.2258064516129035</v>
      </c>
      <c r="DM46" s="54">
        <f t="shared" si="4"/>
        <v>3.2258064516129035</v>
      </c>
      <c r="DN46" s="54">
        <f t="shared" si="4"/>
        <v>96.774193548387103</v>
      </c>
      <c r="DO46" s="54">
        <f t="shared" si="4"/>
        <v>0</v>
      </c>
      <c r="DP46" s="54">
        <f t="shared" si="4"/>
        <v>0</v>
      </c>
      <c r="DQ46" s="54">
        <f t="shared" si="4"/>
        <v>87.096774193548384</v>
      </c>
      <c r="DR46" s="54">
        <f t="shared" si="4"/>
        <v>12.903225806451614</v>
      </c>
      <c r="DS46" s="54">
        <f t="shared" si="4"/>
        <v>12.903225806451614</v>
      </c>
      <c r="DT46" s="54">
        <f t="shared" si="4"/>
        <v>77.41935483870968</v>
      </c>
      <c r="DU46" s="54">
        <f t="shared" si="4"/>
        <v>9.67741935483871</v>
      </c>
      <c r="DV46" s="54">
        <f t="shared" si="4"/>
        <v>9.67741935483871</v>
      </c>
      <c r="DW46" s="54">
        <f t="shared" si="4"/>
        <v>80.645161290322577</v>
      </c>
      <c r="DX46" s="54">
        <f t="shared" si="4"/>
        <v>9.67741935483871</v>
      </c>
      <c r="DY46" s="54">
        <f t="shared" si="4"/>
        <v>3.2258064516129035</v>
      </c>
      <c r="DZ46" s="54">
        <f t="shared" si="4"/>
        <v>80.645161290322577</v>
      </c>
      <c r="EA46" s="54">
        <f t="shared" si="4"/>
        <v>16.129032258064516</v>
      </c>
      <c r="EB46" s="54">
        <f t="shared" ref="EB46:FK46" si="5">EB45/31%</f>
        <v>9.67741935483871</v>
      </c>
      <c r="EC46" s="54">
        <f t="shared" si="5"/>
        <v>80.645161290322577</v>
      </c>
      <c r="ED46" s="54">
        <f t="shared" si="5"/>
        <v>9.67741935483871</v>
      </c>
      <c r="EE46" s="54">
        <f t="shared" si="5"/>
        <v>9.67741935483871</v>
      </c>
      <c r="EF46" s="54">
        <f t="shared" si="5"/>
        <v>77.41935483870968</v>
      </c>
      <c r="EG46" s="54">
        <f t="shared" si="5"/>
        <v>12.903225806451614</v>
      </c>
      <c r="EH46" s="54">
        <f t="shared" si="5"/>
        <v>9.67741935483871</v>
      </c>
      <c r="EI46" s="54">
        <f t="shared" si="5"/>
        <v>80.645161290322577</v>
      </c>
      <c r="EJ46" s="54">
        <f t="shared" si="5"/>
        <v>9.67741935483871</v>
      </c>
      <c r="EK46" s="54">
        <f t="shared" si="5"/>
        <v>3.2258064516129035</v>
      </c>
      <c r="EL46" s="54">
        <f t="shared" si="5"/>
        <v>80.645161290322577</v>
      </c>
      <c r="EM46" s="54">
        <f t="shared" si="5"/>
        <v>16.129032258064516</v>
      </c>
      <c r="EN46" s="54">
        <f t="shared" si="5"/>
        <v>9.67741935483871</v>
      </c>
      <c r="EO46" s="54">
        <f t="shared" si="5"/>
        <v>80.645161290322577</v>
      </c>
      <c r="EP46" s="54">
        <f t="shared" si="5"/>
        <v>9.67741935483871</v>
      </c>
      <c r="EQ46" s="54">
        <f t="shared" si="5"/>
        <v>9.67741935483871</v>
      </c>
      <c r="ER46" s="54">
        <f t="shared" si="5"/>
        <v>77.41935483870968</v>
      </c>
      <c r="ES46" s="54">
        <f t="shared" si="5"/>
        <v>12.903225806451614</v>
      </c>
      <c r="ET46" s="54">
        <f t="shared" si="5"/>
        <v>9.67741935483871</v>
      </c>
      <c r="EU46" s="54">
        <f t="shared" si="5"/>
        <v>80.645161290322577</v>
      </c>
      <c r="EV46" s="54">
        <f t="shared" si="5"/>
        <v>9.67741935483871</v>
      </c>
      <c r="EW46" s="54">
        <f t="shared" si="5"/>
        <v>3.2258064516129035</v>
      </c>
      <c r="EX46" s="54">
        <f t="shared" si="5"/>
        <v>80.645161290322577</v>
      </c>
      <c r="EY46" s="54">
        <f t="shared" si="5"/>
        <v>16.129032258064516</v>
      </c>
      <c r="EZ46" s="54">
        <f t="shared" si="5"/>
        <v>9.67741935483871</v>
      </c>
      <c r="FA46" s="54">
        <f t="shared" si="5"/>
        <v>80.645161290322577</v>
      </c>
      <c r="FB46" s="54">
        <f t="shared" si="5"/>
        <v>9.67741935483871</v>
      </c>
      <c r="FC46" s="54">
        <f t="shared" si="5"/>
        <v>9.67741935483871</v>
      </c>
      <c r="FD46" s="54">
        <f t="shared" si="5"/>
        <v>77.41935483870968</v>
      </c>
      <c r="FE46" s="54">
        <f t="shared" si="5"/>
        <v>12.903225806451614</v>
      </c>
      <c r="FF46" s="54">
        <f t="shared" si="5"/>
        <v>9.67741935483871</v>
      </c>
      <c r="FG46" s="54">
        <f t="shared" si="5"/>
        <v>80.645161290322577</v>
      </c>
      <c r="FH46" s="54">
        <f t="shared" si="5"/>
        <v>9.67741935483871</v>
      </c>
      <c r="FI46" s="54">
        <f t="shared" si="5"/>
        <v>3.2258064516129035</v>
      </c>
      <c r="FJ46" s="54">
        <f t="shared" si="5"/>
        <v>80.645161290322577</v>
      </c>
      <c r="FK46" s="54">
        <f t="shared" si="5"/>
        <v>16.129032258064516</v>
      </c>
    </row>
    <row r="48" spans="1:254" x14ac:dyDescent="0.3">
      <c r="B48" s="100" t="s">
        <v>608</v>
      </c>
      <c r="C48" s="101"/>
      <c r="D48" s="101"/>
      <c r="E48" s="102"/>
      <c r="F48" s="55"/>
      <c r="G48" s="55"/>
      <c r="H48" s="55"/>
      <c r="I48" s="55"/>
    </row>
    <row r="49" spans="2:13" x14ac:dyDescent="0.3">
      <c r="B49" s="47" t="s">
        <v>609</v>
      </c>
      <c r="C49" s="56" t="s">
        <v>612</v>
      </c>
      <c r="D49" s="57">
        <f>E49/100*31</f>
        <v>2.2000000000000002</v>
      </c>
      <c r="E49" s="58">
        <f>(C46+F46+I46+L46+O46)/5</f>
        <v>7.096774193548387</v>
      </c>
    </row>
    <row r="50" spans="2:13" x14ac:dyDescent="0.3">
      <c r="B50" s="47" t="s">
        <v>610</v>
      </c>
      <c r="C50" s="59" t="s">
        <v>612</v>
      </c>
      <c r="D50" s="60">
        <f>E50/100*31</f>
        <v>24.799999999999994</v>
      </c>
      <c r="E50" s="61">
        <f>(D46+G46+J46+M46+P46)/5</f>
        <v>79.999999999999986</v>
      </c>
    </row>
    <row r="51" spans="2:13" x14ac:dyDescent="0.3">
      <c r="B51" s="47" t="s">
        <v>611</v>
      </c>
      <c r="C51" s="59" t="s">
        <v>612</v>
      </c>
      <c r="D51" s="60">
        <f>E51/100*31</f>
        <v>4</v>
      </c>
      <c r="E51" s="61">
        <f>(E46+H46+K46+N46+Q46)/5</f>
        <v>12.903225806451612</v>
      </c>
    </row>
    <row r="52" spans="2:13" x14ac:dyDescent="0.3">
      <c r="B52" s="47"/>
      <c r="C52" s="62"/>
      <c r="D52" s="63">
        <f>SUM(D49:D51)</f>
        <v>30.999999999999993</v>
      </c>
      <c r="E52" s="63">
        <f>SUM(E49:E51)</f>
        <v>99.999999999999986</v>
      </c>
    </row>
    <row r="53" spans="2:13" ht="15" customHeight="1" x14ac:dyDescent="0.3">
      <c r="B53" s="47"/>
      <c r="C53" s="59"/>
      <c r="D53" s="96" t="s">
        <v>19</v>
      </c>
      <c r="E53" s="97"/>
      <c r="F53" s="103" t="s">
        <v>3</v>
      </c>
      <c r="G53" s="104"/>
      <c r="H53" s="105" t="s">
        <v>131</v>
      </c>
      <c r="I53" s="106"/>
    </row>
    <row r="54" spans="2:13" x14ac:dyDescent="0.3">
      <c r="B54" s="47" t="s">
        <v>609</v>
      </c>
      <c r="C54" s="59" t="s">
        <v>613</v>
      </c>
      <c r="D54" s="53">
        <f>E54/100*31</f>
        <v>2.5999999999999996</v>
      </c>
      <c r="E54" s="61">
        <f>(R46+U46+X46+AA46+AD46)/5</f>
        <v>8.387096774193548</v>
      </c>
      <c r="F54" s="53">
        <f>G54/100*25</f>
        <v>2.096774193548387</v>
      </c>
      <c r="G54" s="61">
        <f>(AG46+AJ46+AM46+AP46+AS46)/5</f>
        <v>8.387096774193548</v>
      </c>
      <c r="H54" s="53">
        <f>I54/100*25</f>
        <v>2.580645161290323</v>
      </c>
      <c r="I54" s="61">
        <f>(AV46+AY46+BB46+BE46+BH46)/5</f>
        <v>10.322580645161292</v>
      </c>
    </row>
    <row r="55" spans="2:13" x14ac:dyDescent="0.3">
      <c r="B55" s="47" t="s">
        <v>610</v>
      </c>
      <c r="C55" s="59" t="s">
        <v>613</v>
      </c>
      <c r="D55" s="60">
        <f>E55/100*31</f>
        <v>24.799999999999994</v>
      </c>
      <c r="E55" s="61">
        <f>(S46+V46+Y46+AB46+AE46)/5</f>
        <v>79.999999999999986</v>
      </c>
      <c r="F55" s="53">
        <f>G55/100*25</f>
        <v>19.838709677419352</v>
      </c>
      <c r="G55" s="61">
        <f>(AH46+AK46+AN46+AQ46+AT46)/5</f>
        <v>79.354838709677409</v>
      </c>
      <c r="H55" s="53">
        <f>I55/100*25</f>
        <v>20.806451612903228</v>
      </c>
      <c r="I55" s="61">
        <f>(AW46+AZ46+BC46+BF46+BI46)/5</f>
        <v>83.225806451612911</v>
      </c>
    </row>
    <row r="56" spans="2:13" x14ac:dyDescent="0.3">
      <c r="B56" s="47" t="s">
        <v>611</v>
      </c>
      <c r="C56" s="59" t="s">
        <v>613</v>
      </c>
      <c r="D56" s="60">
        <f>E56/100*31</f>
        <v>3.6</v>
      </c>
      <c r="E56" s="61">
        <f>(T46+W46+Z46+AC46+AF46)/5</f>
        <v>11.612903225806452</v>
      </c>
      <c r="F56" s="53">
        <f>G56/100*25</f>
        <v>3.0645161290322585</v>
      </c>
      <c r="G56" s="61">
        <f>(AI46+AL46+AO46+AR46+AU46)/5</f>
        <v>12.258064516129034</v>
      </c>
      <c r="H56" s="53">
        <f>I56/100*25</f>
        <v>1.6129032258064515</v>
      </c>
      <c r="I56" s="61">
        <f>(AX46+BA46+BD46+BG46+BJ46)/5</f>
        <v>6.4516129032258061</v>
      </c>
    </row>
    <row r="57" spans="2:13" x14ac:dyDescent="0.3">
      <c r="B57" s="47"/>
      <c r="C57" s="59"/>
      <c r="D57" s="64">
        <f t="shared" ref="D57:I57" si="6">SUM(D54:D56)</f>
        <v>30.999999999999993</v>
      </c>
      <c r="E57" s="64">
        <f t="shared" si="6"/>
        <v>99.999999999999986</v>
      </c>
      <c r="F57" s="65">
        <f t="shared" si="6"/>
        <v>25</v>
      </c>
      <c r="G57" s="64">
        <f t="shared" si="6"/>
        <v>100</v>
      </c>
      <c r="H57" s="65">
        <f t="shared" si="6"/>
        <v>25.000000000000004</v>
      </c>
      <c r="I57" s="64">
        <f t="shared" si="6"/>
        <v>100.00000000000001</v>
      </c>
    </row>
    <row r="58" spans="2:13" x14ac:dyDescent="0.3">
      <c r="B58" s="47" t="s">
        <v>609</v>
      </c>
      <c r="C58" s="59" t="s">
        <v>614</v>
      </c>
      <c r="D58" s="53">
        <f>E58/100*31</f>
        <v>2.5999999999999996</v>
      </c>
      <c r="E58" s="61">
        <f>(BK46+BN46+BQ46+BT46+BW46)/5</f>
        <v>8.387096774193548</v>
      </c>
      <c r="I58" s="66"/>
    </row>
    <row r="59" spans="2:13" x14ac:dyDescent="0.3">
      <c r="B59" s="47" t="s">
        <v>610</v>
      </c>
      <c r="C59" s="59" t="s">
        <v>614</v>
      </c>
      <c r="D59" s="53">
        <f>E59/100*31</f>
        <v>24.8</v>
      </c>
      <c r="E59" s="61">
        <f>(BL46+BO46+BR46+BU46+BX46)/5</f>
        <v>80</v>
      </c>
    </row>
    <row r="60" spans="2:13" x14ac:dyDescent="0.3">
      <c r="B60" s="47" t="s">
        <v>611</v>
      </c>
      <c r="C60" s="59" t="s">
        <v>614</v>
      </c>
      <c r="D60" s="53">
        <f>E60/100*31</f>
        <v>3.6</v>
      </c>
      <c r="E60" s="61">
        <f>(BM46+BP46+BS46+BV46+BY46)/5</f>
        <v>11.612903225806452</v>
      </c>
    </row>
    <row r="61" spans="2:13" x14ac:dyDescent="0.3">
      <c r="B61" s="47"/>
      <c r="C61" s="62"/>
      <c r="D61" s="67">
        <f>SUM(D58:D60)</f>
        <v>31</v>
      </c>
      <c r="E61" s="67">
        <f>SUM(E58:E60)</f>
        <v>100</v>
      </c>
      <c r="F61" s="68"/>
    </row>
    <row r="62" spans="2:13" x14ac:dyDescent="0.3">
      <c r="B62" s="47"/>
      <c r="C62" s="59"/>
      <c r="D62" s="96" t="s">
        <v>47</v>
      </c>
      <c r="E62" s="97"/>
      <c r="F62" s="96" t="s">
        <v>38</v>
      </c>
      <c r="G62" s="97"/>
      <c r="H62" s="105" t="s">
        <v>48</v>
      </c>
      <c r="I62" s="106"/>
      <c r="J62" s="89" t="s">
        <v>49</v>
      </c>
      <c r="K62" s="89"/>
      <c r="L62" s="89" t="s">
        <v>39</v>
      </c>
      <c r="M62" s="89"/>
    </row>
    <row r="63" spans="2:13" x14ac:dyDescent="0.3">
      <c r="B63" s="47" t="s">
        <v>609</v>
      </c>
      <c r="C63" s="59" t="s">
        <v>615</v>
      </c>
      <c r="D63" s="53">
        <f>E63/100*31</f>
        <v>2.2000000000000002</v>
      </c>
      <c r="E63" s="61">
        <f>(BZ46+CC46+CF46+CI46+CL46)/5</f>
        <v>7.096774193548387</v>
      </c>
      <c r="F63" s="53">
        <f>G63/100*25</f>
        <v>2.096774193548387</v>
      </c>
      <c r="G63" s="61">
        <f>(CO46+CR46+CU46+CX46+DA46)/5</f>
        <v>8.387096774193548</v>
      </c>
      <c r="H63" s="53">
        <f>I63/100*25</f>
        <v>2.419354838709677</v>
      </c>
      <c r="I63" s="61">
        <f>(DD46+DG46+DJ46+DM46+DP46)/5</f>
        <v>9.6774193548387082</v>
      </c>
      <c r="J63" s="53">
        <f>K63/100*25</f>
        <v>2.2580645161290325</v>
      </c>
      <c r="K63" s="61">
        <f>(DS46+DV46+DY46+EB46+EE46)/5</f>
        <v>9.0322580645161299</v>
      </c>
      <c r="L63" s="53">
        <f>M63/100*25</f>
        <v>2.096774193548387</v>
      </c>
      <c r="M63" s="61">
        <f>(EH46+EK46+EN46+EQ46+ET46)/5</f>
        <v>8.387096774193548</v>
      </c>
    </row>
    <row r="64" spans="2:13" x14ac:dyDescent="0.3">
      <c r="B64" s="47" t="s">
        <v>610</v>
      </c>
      <c r="C64" s="59" t="s">
        <v>615</v>
      </c>
      <c r="D64" s="53">
        <f>E64/100*31</f>
        <v>24.799999999999994</v>
      </c>
      <c r="E64" s="61">
        <f>(CA46+CD46+CG46+CJ46+CM46)/5</f>
        <v>79.999999999999986</v>
      </c>
      <c r="F64" s="53">
        <f>G64/100*25</f>
        <v>19.999999999999996</v>
      </c>
      <c r="G64" s="61">
        <f>(CP46+CS46+CV46+CY46+DB46)/5</f>
        <v>79.999999999999986</v>
      </c>
      <c r="H64" s="53">
        <f>I64/100*25</f>
        <v>20.806451612903224</v>
      </c>
      <c r="I64" s="61">
        <f>(DE46+DH46+DK46+DN46+DQ46)/5</f>
        <v>83.225806451612897</v>
      </c>
      <c r="J64" s="53">
        <f>K64/100*25</f>
        <v>19.838709677419352</v>
      </c>
      <c r="K64" s="61">
        <f>(DT46+DW46+DZ46+EC46+EF46)/5</f>
        <v>79.354838709677409</v>
      </c>
      <c r="L64" s="53">
        <f>M64/100*25</f>
        <v>20</v>
      </c>
      <c r="M64" s="61">
        <f>(EI46+EL46+EO46+ER46+EU46)/5</f>
        <v>80</v>
      </c>
    </row>
    <row r="65" spans="2:13" x14ac:dyDescent="0.3">
      <c r="B65" s="47" t="s">
        <v>611</v>
      </c>
      <c r="C65" s="59" t="s">
        <v>615</v>
      </c>
      <c r="D65" s="53">
        <f>E65/100*31</f>
        <v>4</v>
      </c>
      <c r="E65" s="61">
        <f>(CB46+CE46+CH46+CK46+CN46)/5</f>
        <v>12.903225806451612</v>
      </c>
      <c r="F65" s="53">
        <f>G65/100*25</f>
        <v>2.903225806451613</v>
      </c>
      <c r="G65" s="61">
        <f>(CQ46+CT46+CW46+CZ46+DC46)/5</f>
        <v>11.612903225806452</v>
      </c>
      <c r="H65" s="53">
        <f>I65/100*25</f>
        <v>1.7741935483870968</v>
      </c>
      <c r="I65" s="61">
        <f>(DF46+DI46+DL46+DO46+DR46)/5</f>
        <v>7.096774193548387</v>
      </c>
      <c r="J65" s="53">
        <f>K65/100*25</f>
        <v>2.903225806451613</v>
      </c>
      <c r="K65" s="61">
        <f>(DU46+DX46+EA46+ED46+EG46)/5</f>
        <v>11.612903225806452</v>
      </c>
      <c r="L65" s="53">
        <f>M65/100*25</f>
        <v>2.903225806451613</v>
      </c>
      <c r="M65" s="61">
        <f>(EJ46+EM46+EP46+ES46+EV46)/5</f>
        <v>11.612903225806452</v>
      </c>
    </row>
    <row r="66" spans="2:13" x14ac:dyDescent="0.3">
      <c r="B66" s="47"/>
      <c r="C66" s="59"/>
      <c r="D66" s="65">
        <f t="shared" ref="D66:M66" si="7">SUM(D63:D65)</f>
        <v>30.999999999999993</v>
      </c>
      <c r="E66" s="65">
        <f t="shared" si="7"/>
        <v>99.999999999999986</v>
      </c>
      <c r="F66" s="65">
        <f t="shared" si="7"/>
        <v>24.999999999999996</v>
      </c>
      <c r="G66" s="64">
        <f t="shared" si="7"/>
        <v>99.999999999999986</v>
      </c>
      <c r="H66" s="65">
        <f t="shared" si="7"/>
        <v>24.999999999999996</v>
      </c>
      <c r="I66" s="64">
        <f t="shared" si="7"/>
        <v>99.999999999999986</v>
      </c>
      <c r="J66" s="65">
        <f t="shared" si="7"/>
        <v>24.999999999999996</v>
      </c>
      <c r="K66" s="64">
        <f t="shared" si="7"/>
        <v>99.999999999999986</v>
      </c>
      <c r="L66" s="65">
        <f t="shared" si="7"/>
        <v>25</v>
      </c>
      <c r="M66" s="64">
        <f t="shared" si="7"/>
        <v>100</v>
      </c>
    </row>
    <row r="67" spans="2:13" x14ac:dyDescent="0.3">
      <c r="B67" s="47" t="s">
        <v>609</v>
      </c>
      <c r="C67" s="59" t="s">
        <v>616</v>
      </c>
      <c r="D67" s="53">
        <f>E67/100*31</f>
        <v>2.2000000000000002</v>
      </c>
      <c r="E67" s="61">
        <f>(EW46+EZ46+FC46+FF46+FI46)/5</f>
        <v>7.096774193548387</v>
      </c>
    </row>
    <row r="68" spans="2:13" x14ac:dyDescent="0.3">
      <c r="B68" s="47" t="s">
        <v>610</v>
      </c>
      <c r="C68" s="59" t="s">
        <v>616</v>
      </c>
      <c r="D68" s="53">
        <f>E68/100*31</f>
        <v>24.799999999999994</v>
      </c>
      <c r="E68" s="61">
        <f>(EX46+FA46+FD46+FG46+FJ46)/5</f>
        <v>79.999999999999986</v>
      </c>
    </row>
    <row r="69" spans="2:13" x14ac:dyDescent="0.3">
      <c r="B69" s="47" t="s">
        <v>611</v>
      </c>
      <c r="C69" s="59" t="s">
        <v>616</v>
      </c>
      <c r="D69" s="53">
        <f>E69/100*31</f>
        <v>4</v>
      </c>
      <c r="E69" s="61">
        <f>(EY46+FB46+FE46+FH46+FK46)/5</f>
        <v>12.903225806451612</v>
      </c>
    </row>
    <row r="70" spans="2:13" x14ac:dyDescent="0.3">
      <c r="B70" s="47"/>
      <c r="C70" s="59"/>
      <c r="D70" s="65">
        <f>SUM(D67:D69)</f>
        <v>30.999999999999993</v>
      </c>
      <c r="E70" s="65">
        <f>SUM(E67:E69)</f>
        <v>99.999999999999986</v>
      </c>
    </row>
  </sheetData>
  <mergeCells count="141">
    <mergeCell ref="J62:K62"/>
    <mergeCell ref="L62:M62"/>
    <mergeCell ref="B48:E48"/>
    <mergeCell ref="D53:E53"/>
    <mergeCell ref="F53:G53"/>
    <mergeCell ref="H53:I53"/>
    <mergeCell ref="D62:E62"/>
    <mergeCell ref="F62:G62"/>
    <mergeCell ref="H62:I62"/>
    <mergeCell ref="EZ12:FB12"/>
    <mergeCell ref="FC12:FE12"/>
    <mergeCell ref="FF12:FH12"/>
    <mergeCell ref="FI12:FK12"/>
    <mergeCell ref="A45:B45"/>
    <mergeCell ref="A46:B46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zoomScale="76" zoomScaleNormal="76" workbookViewId="0">
      <selection activeCell="A2" sqref="A2:T2"/>
    </sheetView>
  </sheetViews>
  <sheetFormatPr defaultRowHeight="14.4" x14ac:dyDescent="0.3"/>
  <cols>
    <col min="2" max="2" width="32.33203125" customWidth="1"/>
  </cols>
  <sheetData>
    <row r="1" spans="1:203" ht="15.6" x14ac:dyDescent="0.3">
      <c r="A1" s="5" t="s">
        <v>46</v>
      </c>
      <c r="B1" s="11" t="s">
        <v>233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3" ht="15.6" x14ac:dyDescent="0.3">
      <c r="A2" s="117" t="s">
        <v>1111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6"/>
      <c r="V2" s="6"/>
      <c r="W2" s="6"/>
      <c r="X2" s="6"/>
      <c r="Y2" s="6"/>
      <c r="Z2" s="6"/>
      <c r="AA2" s="6"/>
      <c r="AB2" s="6"/>
      <c r="GP2" s="115" t="s">
        <v>1037</v>
      </c>
      <c r="GQ2" s="115"/>
    </row>
    <row r="3" spans="1:203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3" ht="15.75" customHeight="1" x14ac:dyDescent="0.3">
      <c r="A4" s="118" t="s">
        <v>0</v>
      </c>
      <c r="B4" s="118" t="s">
        <v>1</v>
      </c>
      <c r="C4" s="119" t="s">
        <v>20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20" t="s">
        <v>2</v>
      </c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4" t="s">
        <v>31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30" t="s">
        <v>37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2"/>
      <c r="GA4" s="116" t="s">
        <v>41</v>
      </c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</row>
    <row r="5" spans="1:203" ht="13.5" customHeight="1" x14ac:dyDescent="0.3">
      <c r="A5" s="118"/>
      <c r="B5" s="118"/>
      <c r="C5" s="121" t="s">
        <v>21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 t="s">
        <v>19</v>
      </c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 t="s">
        <v>3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 t="s">
        <v>131</v>
      </c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 t="s">
        <v>132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 t="s">
        <v>47</v>
      </c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33" t="s">
        <v>38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48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 t="s">
        <v>48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 t="s">
        <v>39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22" t="s">
        <v>42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</row>
    <row r="6" spans="1:203" ht="15.6" hidden="1" x14ac:dyDescent="0.3">
      <c r="A6" s="118"/>
      <c r="B6" s="118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3" ht="15.6" hidden="1" x14ac:dyDescent="0.3">
      <c r="A7" s="118"/>
      <c r="B7" s="118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3" ht="15.6" hidden="1" x14ac:dyDescent="0.3">
      <c r="A8" s="118"/>
      <c r="B8" s="118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3" ht="15.6" hidden="1" x14ac:dyDescent="0.3">
      <c r="A9" s="118"/>
      <c r="B9" s="118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3" ht="15.6" hidden="1" x14ac:dyDescent="0.3">
      <c r="A10" s="118"/>
      <c r="B10" s="118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3" ht="15.6" x14ac:dyDescent="0.3">
      <c r="A11" s="118"/>
      <c r="B11" s="118"/>
      <c r="C11" s="121" t="s">
        <v>234</v>
      </c>
      <c r="D11" s="121" t="s">
        <v>5</v>
      </c>
      <c r="E11" s="121" t="s">
        <v>6</v>
      </c>
      <c r="F11" s="121" t="s">
        <v>235</v>
      </c>
      <c r="G11" s="121" t="s">
        <v>7</v>
      </c>
      <c r="H11" s="121" t="s">
        <v>8</v>
      </c>
      <c r="I11" s="121" t="s">
        <v>291</v>
      </c>
      <c r="J11" s="121" t="s">
        <v>9</v>
      </c>
      <c r="K11" s="121" t="s">
        <v>10</v>
      </c>
      <c r="L11" s="121" t="s">
        <v>236</v>
      </c>
      <c r="M11" s="121" t="s">
        <v>9</v>
      </c>
      <c r="N11" s="121" t="s">
        <v>10</v>
      </c>
      <c r="O11" s="121" t="s">
        <v>237</v>
      </c>
      <c r="P11" s="121" t="s">
        <v>11</v>
      </c>
      <c r="Q11" s="121" t="s">
        <v>4</v>
      </c>
      <c r="R11" s="121" t="s">
        <v>238</v>
      </c>
      <c r="S11" s="121" t="s">
        <v>6</v>
      </c>
      <c r="T11" s="121" t="s">
        <v>12</v>
      </c>
      <c r="U11" s="121" t="s">
        <v>239</v>
      </c>
      <c r="V11" s="121"/>
      <c r="W11" s="121"/>
      <c r="X11" s="121" t="s">
        <v>240</v>
      </c>
      <c r="Y11" s="121"/>
      <c r="Z11" s="121"/>
      <c r="AA11" s="121" t="s">
        <v>292</v>
      </c>
      <c r="AB11" s="121"/>
      <c r="AC11" s="121"/>
      <c r="AD11" s="121" t="s">
        <v>241</v>
      </c>
      <c r="AE11" s="121"/>
      <c r="AF11" s="121"/>
      <c r="AG11" s="121" t="s">
        <v>242</v>
      </c>
      <c r="AH11" s="121"/>
      <c r="AI11" s="121"/>
      <c r="AJ11" s="121" t="s">
        <v>243</v>
      </c>
      <c r="AK11" s="121"/>
      <c r="AL11" s="121"/>
      <c r="AM11" s="122" t="s">
        <v>244</v>
      </c>
      <c r="AN11" s="122"/>
      <c r="AO11" s="122"/>
      <c r="AP11" s="121" t="s">
        <v>245</v>
      </c>
      <c r="AQ11" s="121"/>
      <c r="AR11" s="121"/>
      <c r="AS11" s="121" t="s">
        <v>246</v>
      </c>
      <c r="AT11" s="121"/>
      <c r="AU11" s="121"/>
      <c r="AV11" s="121" t="s">
        <v>247</v>
      </c>
      <c r="AW11" s="121"/>
      <c r="AX11" s="121"/>
      <c r="AY11" s="121" t="s">
        <v>248</v>
      </c>
      <c r="AZ11" s="121"/>
      <c r="BA11" s="121"/>
      <c r="BB11" s="121" t="s">
        <v>249</v>
      </c>
      <c r="BC11" s="121"/>
      <c r="BD11" s="121"/>
      <c r="BE11" s="122" t="s">
        <v>293</v>
      </c>
      <c r="BF11" s="122"/>
      <c r="BG11" s="122"/>
      <c r="BH11" s="122" t="s">
        <v>250</v>
      </c>
      <c r="BI11" s="122"/>
      <c r="BJ11" s="122"/>
      <c r="BK11" s="121" t="s">
        <v>251</v>
      </c>
      <c r="BL11" s="121"/>
      <c r="BM11" s="121"/>
      <c r="BN11" s="121" t="s">
        <v>252</v>
      </c>
      <c r="BO11" s="121"/>
      <c r="BP11" s="121"/>
      <c r="BQ11" s="122" t="s">
        <v>253</v>
      </c>
      <c r="BR11" s="122"/>
      <c r="BS11" s="122"/>
      <c r="BT11" s="121" t="s">
        <v>254</v>
      </c>
      <c r="BU11" s="121"/>
      <c r="BV11" s="121"/>
      <c r="BW11" s="122" t="s">
        <v>255</v>
      </c>
      <c r="BX11" s="122"/>
      <c r="BY11" s="122"/>
      <c r="BZ11" s="122" t="s">
        <v>256</v>
      </c>
      <c r="CA11" s="122"/>
      <c r="CB11" s="122"/>
      <c r="CC11" s="122" t="s">
        <v>294</v>
      </c>
      <c r="CD11" s="122"/>
      <c r="CE11" s="122"/>
      <c r="CF11" s="122" t="s">
        <v>257</v>
      </c>
      <c r="CG11" s="122"/>
      <c r="CH11" s="122"/>
      <c r="CI11" s="122" t="s">
        <v>258</v>
      </c>
      <c r="CJ11" s="122"/>
      <c r="CK11" s="122"/>
      <c r="CL11" s="122" t="s">
        <v>259</v>
      </c>
      <c r="CM11" s="122"/>
      <c r="CN11" s="122"/>
      <c r="CO11" s="122" t="s">
        <v>260</v>
      </c>
      <c r="CP11" s="122"/>
      <c r="CQ11" s="122"/>
      <c r="CR11" s="122" t="s">
        <v>261</v>
      </c>
      <c r="CS11" s="122"/>
      <c r="CT11" s="122"/>
      <c r="CU11" s="122" t="s">
        <v>295</v>
      </c>
      <c r="CV11" s="122"/>
      <c r="CW11" s="122"/>
      <c r="CX11" s="122" t="s">
        <v>262</v>
      </c>
      <c r="CY11" s="122"/>
      <c r="CZ11" s="122"/>
      <c r="DA11" s="122" t="s">
        <v>263</v>
      </c>
      <c r="DB11" s="122"/>
      <c r="DC11" s="122"/>
      <c r="DD11" s="122" t="s">
        <v>264</v>
      </c>
      <c r="DE11" s="122"/>
      <c r="DF11" s="122"/>
      <c r="DG11" s="122" t="s">
        <v>265</v>
      </c>
      <c r="DH11" s="122"/>
      <c r="DI11" s="122"/>
      <c r="DJ11" s="122" t="s">
        <v>266</v>
      </c>
      <c r="DK11" s="122"/>
      <c r="DL11" s="122"/>
      <c r="DM11" s="122" t="s">
        <v>267</v>
      </c>
      <c r="DN11" s="122"/>
      <c r="DO11" s="122"/>
      <c r="DP11" s="122" t="s">
        <v>268</v>
      </c>
      <c r="DQ11" s="122"/>
      <c r="DR11" s="122"/>
      <c r="DS11" s="122" t="s">
        <v>269</v>
      </c>
      <c r="DT11" s="122"/>
      <c r="DU11" s="122"/>
      <c r="DV11" s="122" t="s">
        <v>270</v>
      </c>
      <c r="DW11" s="122"/>
      <c r="DX11" s="122"/>
      <c r="DY11" s="122" t="s">
        <v>296</v>
      </c>
      <c r="DZ11" s="122"/>
      <c r="EA11" s="122"/>
      <c r="EB11" s="122" t="s">
        <v>271</v>
      </c>
      <c r="EC11" s="122"/>
      <c r="ED11" s="122"/>
      <c r="EE11" s="122" t="s">
        <v>272</v>
      </c>
      <c r="EF11" s="122"/>
      <c r="EG11" s="122"/>
      <c r="EH11" s="122" t="s">
        <v>273</v>
      </c>
      <c r="EI11" s="122"/>
      <c r="EJ11" s="122"/>
      <c r="EK11" s="122" t="s">
        <v>274</v>
      </c>
      <c r="EL11" s="122"/>
      <c r="EM11" s="122"/>
      <c r="EN11" s="122" t="s">
        <v>275</v>
      </c>
      <c r="EO11" s="122"/>
      <c r="EP11" s="122"/>
      <c r="EQ11" s="122" t="s">
        <v>276</v>
      </c>
      <c r="ER11" s="122"/>
      <c r="ES11" s="122"/>
      <c r="ET11" s="122" t="s">
        <v>277</v>
      </c>
      <c r="EU11" s="122"/>
      <c r="EV11" s="122"/>
      <c r="EW11" s="122" t="s">
        <v>278</v>
      </c>
      <c r="EX11" s="122"/>
      <c r="EY11" s="122"/>
      <c r="EZ11" s="122" t="s">
        <v>279</v>
      </c>
      <c r="FA11" s="122"/>
      <c r="FB11" s="122"/>
      <c r="FC11" s="122" t="s">
        <v>297</v>
      </c>
      <c r="FD11" s="122"/>
      <c r="FE11" s="122"/>
      <c r="FF11" s="122" t="s">
        <v>280</v>
      </c>
      <c r="FG11" s="122"/>
      <c r="FH11" s="122"/>
      <c r="FI11" s="122" t="s">
        <v>281</v>
      </c>
      <c r="FJ11" s="122"/>
      <c r="FK11" s="122"/>
      <c r="FL11" s="122" t="s">
        <v>282</v>
      </c>
      <c r="FM11" s="122"/>
      <c r="FN11" s="122"/>
      <c r="FO11" s="122" t="s">
        <v>283</v>
      </c>
      <c r="FP11" s="122"/>
      <c r="FQ11" s="122"/>
      <c r="FR11" s="122" t="s">
        <v>284</v>
      </c>
      <c r="FS11" s="122"/>
      <c r="FT11" s="122"/>
      <c r="FU11" s="122" t="s">
        <v>285</v>
      </c>
      <c r="FV11" s="122"/>
      <c r="FW11" s="122"/>
      <c r="FX11" s="122" t="s">
        <v>298</v>
      </c>
      <c r="FY11" s="122"/>
      <c r="FZ11" s="122"/>
      <c r="GA11" s="122" t="s">
        <v>286</v>
      </c>
      <c r="GB11" s="122"/>
      <c r="GC11" s="122"/>
      <c r="GD11" s="122" t="s">
        <v>287</v>
      </c>
      <c r="GE11" s="122"/>
      <c r="GF11" s="122"/>
      <c r="GG11" s="122" t="s">
        <v>299</v>
      </c>
      <c r="GH11" s="122"/>
      <c r="GI11" s="122"/>
      <c r="GJ11" s="122" t="s">
        <v>288</v>
      </c>
      <c r="GK11" s="122"/>
      <c r="GL11" s="122"/>
      <c r="GM11" s="122" t="s">
        <v>289</v>
      </c>
      <c r="GN11" s="122"/>
      <c r="GO11" s="122"/>
      <c r="GP11" s="122" t="s">
        <v>290</v>
      </c>
      <c r="GQ11" s="122"/>
      <c r="GR11" s="122"/>
    </row>
    <row r="12" spans="1:203" ht="85.5" customHeight="1" x14ac:dyDescent="0.3">
      <c r="A12" s="118"/>
      <c r="B12" s="118"/>
      <c r="C12" s="123" t="s">
        <v>718</v>
      </c>
      <c r="D12" s="123"/>
      <c r="E12" s="123"/>
      <c r="F12" s="123" t="s">
        <v>721</v>
      </c>
      <c r="G12" s="123"/>
      <c r="H12" s="123"/>
      <c r="I12" s="123" t="s">
        <v>724</v>
      </c>
      <c r="J12" s="123"/>
      <c r="K12" s="123"/>
      <c r="L12" s="123" t="s">
        <v>336</v>
      </c>
      <c r="M12" s="123"/>
      <c r="N12" s="123"/>
      <c r="O12" s="123" t="s">
        <v>727</v>
      </c>
      <c r="P12" s="123"/>
      <c r="Q12" s="123"/>
      <c r="R12" s="123" t="s">
        <v>730</v>
      </c>
      <c r="S12" s="123"/>
      <c r="T12" s="123"/>
      <c r="U12" s="123" t="s">
        <v>734</v>
      </c>
      <c r="V12" s="123"/>
      <c r="W12" s="123"/>
      <c r="X12" s="123" t="s">
        <v>337</v>
      </c>
      <c r="Y12" s="123"/>
      <c r="Z12" s="123"/>
      <c r="AA12" s="123" t="s">
        <v>338</v>
      </c>
      <c r="AB12" s="123"/>
      <c r="AC12" s="123"/>
      <c r="AD12" s="123" t="s">
        <v>339</v>
      </c>
      <c r="AE12" s="123"/>
      <c r="AF12" s="123"/>
      <c r="AG12" s="123" t="s">
        <v>739</v>
      </c>
      <c r="AH12" s="123"/>
      <c r="AI12" s="123"/>
      <c r="AJ12" s="123" t="s">
        <v>340</v>
      </c>
      <c r="AK12" s="123"/>
      <c r="AL12" s="123"/>
      <c r="AM12" s="123" t="s">
        <v>341</v>
      </c>
      <c r="AN12" s="123"/>
      <c r="AO12" s="123"/>
      <c r="AP12" s="123" t="s">
        <v>342</v>
      </c>
      <c r="AQ12" s="123"/>
      <c r="AR12" s="123"/>
      <c r="AS12" s="123" t="s">
        <v>742</v>
      </c>
      <c r="AT12" s="123"/>
      <c r="AU12" s="123"/>
      <c r="AV12" s="123" t="s">
        <v>987</v>
      </c>
      <c r="AW12" s="123"/>
      <c r="AX12" s="123"/>
      <c r="AY12" s="123" t="s">
        <v>343</v>
      </c>
      <c r="AZ12" s="123"/>
      <c r="BA12" s="123"/>
      <c r="BB12" s="123" t="s">
        <v>327</v>
      </c>
      <c r="BC12" s="123"/>
      <c r="BD12" s="123"/>
      <c r="BE12" s="123" t="s">
        <v>344</v>
      </c>
      <c r="BF12" s="123"/>
      <c r="BG12" s="123"/>
      <c r="BH12" s="123" t="s">
        <v>748</v>
      </c>
      <c r="BI12" s="123"/>
      <c r="BJ12" s="123"/>
      <c r="BK12" s="123" t="s">
        <v>345</v>
      </c>
      <c r="BL12" s="123"/>
      <c r="BM12" s="123"/>
      <c r="BN12" s="123" t="s">
        <v>346</v>
      </c>
      <c r="BO12" s="123"/>
      <c r="BP12" s="123"/>
      <c r="BQ12" s="123" t="s">
        <v>347</v>
      </c>
      <c r="BR12" s="123"/>
      <c r="BS12" s="123"/>
      <c r="BT12" s="123" t="s">
        <v>348</v>
      </c>
      <c r="BU12" s="123"/>
      <c r="BV12" s="123"/>
      <c r="BW12" s="123" t="s">
        <v>755</v>
      </c>
      <c r="BX12" s="123"/>
      <c r="BY12" s="123"/>
      <c r="BZ12" s="123" t="s">
        <v>355</v>
      </c>
      <c r="CA12" s="123"/>
      <c r="CB12" s="123"/>
      <c r="CC12" s="123" t="s">
        <v>759</v>
      </c>
      <c r="CD12" s="123"/>
      <c r="CE12" s="123"/>
      <c r="CF12" s="123" t="s">
        <v>356</v>
      </c>
      <c r="CG12" s="123"/>
      <c r="CH12" s="123"/>
      <c r="CI12" s="123" t="s">
        <v>357</v>
      </c>
      <c r="CJ12" s="123"/>
      <c r="CK12" s="123"/>
      <c r="CL12" s="123" t="s">
        <v>358</v>
      </c>
      <c r="CM12" s="123"/>
      <c r="CN12" s="123"/>
      <c r="CO12" s="123" t="s">
        <v>400</v>
      </c>
      <c r="CP12" s="123"/>
      <c r="CQ12" s="123"/>
      <c r="CR12" s="123" t="s">
        <v>397</v>
      </c>
      <c r="CS12" s="123"/>
      <c r="CT12" s="123"/>
      <c r="CU12" s="123" t="s">
        <v>401</v>
      </c>
      <c r="CV12" s="123"/>
      <c r="CW12" s="123"/>
      <c r="CX12" s="123" t="s">
        <v>398</v>
      </c>
      <c r="CY12" s="123"/>
      <c r="CZ12" s="123"/>
      <c r="DA12" s="123" t="s">
        <v>399</v>
      </c>
      <c r="DB12" s="123"/>
      <c r="DC12" s="123"/>
      <c r="DD12" s="123" t="s">
        <v>771</v>
      </c>
      <c r="DE12" s="123"/>
      <c r="DF12" s="123"/>
      <c r="DG12" s="123" t="s">
        <v>774</v>
      </c>
      <c r="DH12" s="123"/>
      <c r="DI12" s="123"/>
      <c r="DJ12" s="123" t="s">
        <v>402</v>
      </c>
      <c r="DK12" s="123"/>
      <c r="DL12" s="123"/>
      <c r="DM12" s="123" t="s">
        <v>778</v>
      </c>
      <c r="DN12" s="123"/>
      <c r="DO12" s="123"/>
      <c r="DP12" s="123" t="s">
        <v>403</v>
      </c>
      <c r="DQ12" s="123"/>
      <c r="DR12" s="123"/>
      <c r="DS12" s="123" t="s">
        <v>404</v>
      </c>
      <c r="DT12" s="123"/>
      <c r="DU12" s="123"/>
      <c r="DV12" s="123" t="s">
        <v>786</v>
      </c>
      <c r="DW12" s="123"/>
      <c r="DX12" s="123"/>
      <c r="DY12" s="123" t="s">
        <v>405</v>
      </c>
      <c r="DZ12" s="123"/>
      <c r="EA12" s="123"/>
      <c r="EB12" s="123" t="s">
        <v>406</v>
      </c>
      <c r="EC12" s="123"/>
      <c r="ED12" s="123"/>
      <c r="EE12" s="123" t="s">
        <v>407</v>
      </c>
      <c r="EF12" s="123"/>
      <c r="EG12" s="123"/>
      <c r="EH12" s="123" t="s">
        <v>408</v>
      </c>
      <c r="EI12" s="123"/>
      <c r="EJ12" s="123"/>
      <c r="EK12" s="129" t="s">
        <v>409</v>
      </c>
      <c r="EL12" s="129"/>
      <c r="EM12" s="129"/>
      <c r="EN12" s="123" t="s">
        <v>797</v>
      </c>
      <c r="EO12" s="123"/>
      <c r="EP12" s="123"/>
      <c r="EQ12" s="123" t="s">
        <v>410</v>
      </c>
      <c r="ER12" s="123"/>
      <c r="ES12" s="123"/>
      <c r="ET12" s="123" t="s">
        <v>411</v>
      </c>
      <c r="EU12" s="123"/>
      <c r="EV12" s="123"/>
      <c r="EW12" s="123" t="s">
        <v>803</v>
      </c>
      <c r="EX12" s="123"/>
      <c r="EY12" s="123"/>
      <c r="EZ12" s="123" t="s">
        <v>413</v>
      </c>
      <c r="FA12" s="123"/>
      <c r="FB12" s="123"/>
      <c r="FC12" s="123" t="s">
        <v>414</v>
      </c>
      <c r="FD12" s="123"/>
      <c r="FE12" s="123"/>
      <c r="FF12" s="123" t="s">
        <v>412</v>
      </c>
      <c r="FG12" s="123"/>
      <c r="FH12" s="123"/>
      <c r="FI12" s="123" t="s">
        <v>808</v>
      </c>
      <c r="FJ12" s="123"/>
      <c r="FK12" s="123"/>
      <c r="FL12" s="123" t="s">
        <v>415</v>
      </c>
      <c r="FM12" s="123"/>
      <c r="FN12" s="123"/>
      <c r="FO12" s="123" t="s">
        <v>812</v>
      </c>
      <c r="FP12" s="123"/>
      <c r="FQ12" s="123"/>
      <c r="FR12" s="123" t="s">
        <v>417</v>
      </c>
      <c r="FS12" s="123"/>
      <c r="FT12" s="123"/>
      <c r="FU12" s="129" t="s">
        <v>990</v>
      </c>
      <c r="FV12" s="129"/>
      <c r="FW12" s="129"/>
      <c r="FX12" s="123" t="s">
        <v>991</v>
      </c>
      <c r="FY12" s="123"/>
      <c r="FZ12" s="123"/>
      <c r="GA12" s="123" t="s">
        <v>421</v>
      </c>
      <c r="GB12" s="123"/>
      <c r="GC12" s="123"/>
      <c r="GD12" s="123" t="s">
        <v>818</v>
      </c>
      <c r="GE12" s="123"/>
      <c r="GF12" s="123"/>
      <c r="GG12" s="123" t="s">
        <v>424</v>
      </c>
      <c r="GH12" s="123"/>
      <c r="GI12" s="123"/>
      <c r="GJ12" s="123" t="s">
        <v>824</v>
      </c>
      <c r="GK12" s="123"/>
      <c r="GL12" s="123"/>
      <c r="GM12" s="123" t="s">
        <v>828</v>
      </c>
      <c r="GN12" s="123"/>
      <c r="GO12" s="123"/>
      <c r="GP12" s="123" t="s">
        <v>992</v>
      </c>
      <c r="GQ12" s="123"/>
      <c r="GR12" s="123"/>
    </row>
    <row r="13" spans="1:203" ht="93.75" customHeight="1" x14ac:dyDescent="0.3">
      <c r="A13" s="118"/>
      <c r="B13" s="118"/>
      <c r="C13" s="31" t="s">
        <v>719</v>
      </c>
      <c r="D13" s="31" t="s">
        <v>720</v>
      </c>
      <c r="E13" s="31" t="s">
        <v>16</v>
      </c>
      <c r="F13" s="31" t="s">
        <v>300</v>
      </c>
      <c r="G13" s="31" t="s">
        <v>722</v>
      </c>
      <c r="H13" s="31" t="s">
        <v>723</v>
      </c>
      <c r="I13" s="31" t="s">
        <v>133</v>
      </c>
      <c r="J13" s="31" t="s">
        <v>725</v>
      </c>
      <c r="K13" s="31" t="s">
        <v>726</v>
      </c>
      <c r="L13" s="31" t="s">
        <v>301</v>
      </c>
      <c r="M13" s="31" t="s">
        <v>302</v>
      </c>
      <c r="N13" s="31" t="s">
        <v>303</v>
      </c>
      <c r="O13" s="31" t="s">
        <v>728</v>
      </c>
      <c r="P13" s="31" t="s">
        <v>728</v>
      </c>
      <c r="Q13" s="31" t="s">
        <v>729</v>
      </c>
      <c r="R13" s="31" t="s">
        <v>731</v>
      </c>
      <c r="S13" s="31" t="s">
        <v>732</v>
      </c>
      <c r="T13" s="31" t="s">
        <v>733</v>
      </c>
      <c r="U13" s="31" t="s">
        <v>735</v>
      </c>
      <c r="V13" s="31" t="s">
        <v>736</v>
      </c>
      <c r="W13" s="31" t="s">
        <v>737</v>
      </c>
      <c r="X13" s="31" t="s">
        <v>52</v>
      </c>
      <c r="Y13" s="31" t="s">
        <v>57</v>
      </c>
      <c r="Z13" s="31" t="s">
        <v>59</v>
      </c>
      <c r="AA13" s="31" t="s">
        <v>304</v>
      </c>
      <c r="AB13" s="31" t="s">
        <v>305</v>
      </c>
      <c r="AC13" s="31" t="s">
        <v>306</v>
      </c>
      <c r="AD13" s="31" t="s">
        <v>307</v>
      </c>
      <c r="AE13" s="31" t="s">
        <v>308</v>
      </c>
      <c r="AF13" s="31" t="s">
        <v>738</v>
      </c>
      <c r="AG13" s="31" t="s">
        <v>313</v>
      </c>
      <c r="AH13" s="31" t="s">
        <v>314</v>
      </c>
      <c r="AI13" s="31" t="s">
        <v>740</v>
      </c>
      <c r="AJ13" s="31" t="s">
        <v>60</v>
      </c>
      <c r="AK13" s="31" t="s">
        <v>741</v>
      </c>
      <c r="AL13" s="31" t="s">
        <v>316</v>
      </c>
      <c r="AM13" s="31" t="s">
        <v>317</v>
      </c>
      <c r="AN13" s="31" t="s">
        <v>318</v>
      </c>
      <c r="AO13" s="31" t="s">
        <v>319</v>
      </c>
      <c r="AP13" s="31" t="s">
        <v>69</v>
      </c>
      <c r="AQ13" s="31" t="s">
        <v>626</v>
      </c>
      <c r="AR13" s="31" t="s">
        <v>70</v>
      </c>
      <c r="AS13" s="31" t="s">
        <v>743</v>
      </c>
      <c r="AT13" s="31" t="s">
        <v>744</v>
      </c>
      <c r="AU13" s="31" t="s">
        <v>30</v>
      </c>
      <c r="AV13" s="31" t="s">
        <v>323</v>
      </c>
      <c r="AW13" s="31" t="s">
        <v>324</v>
      </c>
      <c r="AX13" s="31" t="s">
        <v>325</v>
      </c>
      <c r="AY13" s="31" t="s">
        <v>326</v>
      </c>
      <c r="AZ13" s="31" t="s">
        <v>745</v>
      </c>
      <c r="BA13" s="31" t="s">
        <v>50</v>
      </c>
      <c r="BB13" s="31" t="s">
        <v>746</v>
      </c>
      <c r="BC13" s="31" t="s">
        <v>328</v>
      </c>
      <c r="BD13" s="31" t="s">
        <v>747</v>
      </c>
      <c r="BE13" s="31" t="s">
        <v>27</v>
      </c>
      <c r="BF13" s="31" t="s">
        <v>329</v>
      </c>
      <c r="BG13" s="31" t="s">
        <v>53</v>
      </c>
      <c r="BH13" s="31" t="s">
        <v>749</v>
      </c>
      <c r="BI13" s="31" t="s">
        <v>750</v>
      </c>
      <c r="BJ13" s="31" t="s">
        <v>751</v>
      </c>
      <c r="BK13" s="31" t="s">
        <v>154</v>
      </c>
      <c r="BL13" s="31" t="s">
        <v>320</v>
      </c>
      <c r="BM13" s="31" t="s">
        <v>321</v>
      </c>
      <c r="BN13" s="31" t="s">
        <v>149</v>
      </c>
      <c r="BO13" s="31" t="s">
        <v>22</v>
      </c>
      <c r="BP13" s="31" t="s">
        <v>752</v>
      </c>
      <c r="BQ13" s="31" t="s">
        <v>23</v>
      </c>
      <c r="BR13" s="31" t="s">
        <v>753</v>
      </c>
      <c r="BS13" s="31" t="s">
        <v>754</v>
      </c>
      <c r="BT13" s="31" t="s">
        <v>333</v>
      </c>
      <c r="BU13" s="31" t="s">
        <v>334</v>
      </c>
      <c r="BV13" s="31" t="s">
        <v>335</v>
      </c>
      <c r="BW13" s="31" t="s">
        <v>756</v>
      </c>
      <c r="BX13" s="31" t="s">
        <v>757</v>
      </c>
      <c r="BY13" s="31" t="s">
        <v>758</v>
      </c>
      <c r="BZ13" s="31" t="s">
        <v>62</v>
      </c>
      <c r="CA13" s="31" t="s">
        <v>63</v>
      </c>
      <c r="CB13" s="31" t="s">
        <v>349</v>
      </c>
      <c r="CC13" s="31" t="s">
        <v>760</v>
      </c>
      <c r="CD13" s="31" t="s">
        <v>761</v>
      </c>
      <c r="CE13" s="31" t="s">
        <v>762</v>
      </c>
      <c r="CF13" s="31" t="s">
        <v>763</v>
      </c>
      <c r="CG13" s="31" t="s">
        <v>764</v>
      </c>
      <c r="CH13" s="31" t="s">
        <v>765</v>
      </c>
      <c r="CI13" s="31" t="s">
        <v>350</v>
      </c>
      <c r="CJ13" s="31" t="s">
        <v>351</v>
      </c>
      <c r="CK13" s="31" t="s">
        <v>352</v>
      </c>
      <c r="CL13" s="31" t="s">
        <v>353</v>
      </c>
      <c r="CM13" s="31" t="s">
        <v>354</v>
      </c>
      <c r="CN13" s="31" t="s">
        <v>766</v>
      </c>
      <c r="CO13" s="31" t="s">
        <v>767</v>
      </c>
      <c r="CP13" s="31" t="s">
        <v>768</v>
      </c>
      <c r="CQ13" s="31" t="s">
        <v>769</v>
      </c>
      <c r="CR13" s="31" t="s">
        <v>65</v>
      </c>
      <c r="CS13" s="31" t="s">
        <v>770</v>
      </c>
      <c r="CT13" s="31" t="s">
        <v>66</v>
      </c>
      <c r="CU13" s="31" t="s">
        <v>365</v>
      </c>
      <c r="CV13" s="31" t="s">
        <v>366</v>
      </c>
      <c r="CW13" s="31" t="s">
        <v>367</v>
      </c>
      <c r="CX13" s="31" t="s">
        <v>359</v>
      </c>
      <c r="CY13" s="31" t="s">
        <v>360</v>
      </c>
      <c r="CZ13" s="31" t="s">
        <v>361</v>
      </c>
      <c r="DA13" s="31" t="s">
        <v>362</v>
      </c>
      <c r="DB13" s="31" t="s">
        <v>363</v>
      </c>
      <c r="DC13" s="31" t="s">
        <v>364</v>
      </c>
      <c r="DD13" s="31" t="s">
        <v>368</v>
      </c>
      <c r="DE13" s="31" t="s">
        <v>772</v>
      </c>
      <c r="DF13" s="31" t="s">
        <v>773</v>
      </c>
      <c r="DG13" s="31" t="s">
        <v>372</v>
      </c>
      <c r="DH13" s="31" t="s">
        <v>373</v>
      </c>
      <c r="DI13" s="31" t="s">
        <v>775</v>
      </c>
      <c r="DJ13" s="31" t="s">
        <v>776</v>
      </c>
      <c r="DK13" s="31" t="s">
        <v>369</v>
      </c>
      <c r="DL13" s="31" t="s">
        <v>777</v>
      </c>
      <c r="DM13" s="31" t="s">
        <v>370</v>
      </c>
      <c r="DN13" s="31" t="s">
        <v>779</v>
      </c>
      <c r="DO13" s="31" t="s">
        <v>780</v>
      </c>
      <c r="DP13" s="31" t="s">
        <v>371</v>
      </c>
      <c r="DQ13" s="31" t="s">
        <v>781</v>
      </c>
      <c r="DR13" s="31" t="s">
        <v>782</v>
      </c>
      <c r="DS13" s="31" t="s">
        <v>783</v>
      </c>
      <c r="DT13" s="31" t="s">
        <v>784</v>
      </c>
      <c r="DU13" s="31" t="s">
        <v>785</v>
      </c>
      <c r="DV13" s="31" t="s">
        <v>787</v>
      </c>
      <c r="DW13" s="31" t="s">
        <v>788</v>
      </c>
      <c r="DX13" s="31" t="s">
        <v>988</v>
      </c>
      <c r="DY13" s="31" t="s">
        <v>789</v>
      </c>
      <c r="DZ13" s="31" t="s">
        <v>989</v>
      </c>
      <c r="EA13" s="31" t="s">
        <v>790</v>
      </c>
      <c r="EB13" s="31" t="s">
        <v>375</v>
      </c>
      <c r="EC13" s="31" t="s">
        <v>376</v>
      </c>
      <c r="ED13" s="31" t="s">
        <v>791</v>
      </c>
      <c r="EE13" s="31" t="s">
        <v>205</v>
      </c>
      <c r="EF13" s="31" t="s">
        <v>377</v>
      </c>
      <c r="EG13" s="31" t="s">
        <v>792</v>
      </c>
      <c r="EH13" s="31" t="s">
        <v>378</v>
      </c>
      <c r="EI13" s="31" t="s">
        <v>379</v>
      </c>
      <c r="EJ13" s="31" t="s">
        <v>793</v>
      </c>
      <c r="EK13" s="31" t="s">
        <v>794</v>
      </c>
      <c r="EL13" s="31" t="s">
        <v>795</v>
      </c>
      <c r="EM13" s="31" t="s">
        <v>796</v>
      </c>
      <c r="EN13" s="31" t="s">
        <v>380</v>
      </c>
      <c r="EO13" s="31" t="s">
        <v>381</v>
      </c>
      <c r="EP13" s="31" t="s">
        <v>798</v>
      </c>
      <c r="EQ13" s="31" t="s">
        <v>382</v>
      </c>
      <c r="ER13" s="31" t="s">
        <v>383</v>
      </c>
      <c r="ES13" s="31" t="s">
        <v>799</v>
      </c>
      <c r="ET13" s="31" t="s">
        <v>800</v>
      </c>
      <c r="EU13" s="31" t="s">
        <v>801</v>
      </c>
      <c r="EV13" s="31" t="s">
        <v>802</v>
      </c>
      <c r="EW13" s="31" t="s">
        <v>804</v>
      </c>
      <c r="EX13" s="31" t="s">
        <v>805</v>
      </c>
      <c r="EY13" s="31" t="s">
        <v>806</v>
      </c>
      <c r="EZ13" s="31" t="s">
        <v>69</v>
      </c>
      <c r="FA13" s="31" t="s">
        <v>72</v>
      </c>
      <c r="FB13" s="31" t="s">
        <v>70</v>
      </c>
      <c r="FC13" s="31" t="s">
        <v>387</v>
      </c>
      <c r="FD13" s="31" t="s">
        <v>388</v>
      </c>
      <c r="FE13" s="31" t="s">
        <v>807</v>
      </c>
      <c r="FF13" s="31" t="s">
        <v>384</v>
      </c>
      <c r="FG13" s="31" t="s">
        <v>385</v>
      </c>
      <c r="FH13" s="31" t="s">
        <v>386</v>
      </c>
      <c r="FI13" s="31" t="s">
        <v>809</v>
      </c>
      <c r="FJ13" s="31" t="s">
        <v>810</v>
      </c>
      <c r="FK13" s="31" t="s">
        <v>811</v>
      </c>
      <c r="FL13" s="31" t="s">
        <v>389</v>
      </c>
      <c r="FM13" s="31" t="s">
        <v>390</v>
      </c>
      <c r="FN13" s="31" t="s">
        <v>391</v>
      </c>
      <c r="FO13" s="31" t="s">
        <v>813</v>
      </c>
      <c r="FP13" s="31" t="s">
        <v>814</v>
      </c>
      <c r="FQ13" s="31" t="s">
        <v>815</v>
      </c>
      <c r="FR13" s="31"/>
      <c r="FS13" s="31" t="s">
        <v>392</v>
      </c>
      <c r="FT13" s="31" t="s">
        <v>393</v>
      </c>
      <c r="FU13" s="31" t="s">
        <v>394</v>
      </c>
      <c r="FV13" s="31" t="s">
        <v>166</v>
      </c>
      <c r="FW13" s="31" t="s">
        <v>395</v>
      </c>
      <c r="FX13" s="31" t="s">
        <v>396</v>
      </c>
      <c r="FY13" s="31" t="s">
        <v>816</v>
      </c>
      <c r="FZ13" s="31" t="s">
        <v>817</v>
      </c>
      <c r="GA13" s="31" t="s">
        <v>418</v>
      </c>
      <c r="GB13" s="31" t="s">
        <v>419</v>
      </c>
      <c r="GC13" s="31" t="s">
        <v>420</v>
      </c>
      <c r="GD13" s="31" t="s">
        <v>819</v>
      </c>
      <c r="GE13" s="31" t="s">
        <v>820</v>
      </c>
      <c r="GF13" s="31" t="s">
        <v>821</v>
      </c>
      <c r="GG13" s="31" t="s">
        <v>425</v>
      </c>
      <c r="GH13" s="31" t="s">
        <v>822</v>
      </c>
      <c r="GI13" s="31" t="s">
        <v>823</v>
      </c>
      <c r="GJ13" s="31" t="s">
        <v>825</v>
      </c>
      <c r="GK13" s="31" t="s">
        <v>826</v>
      </c>
      <c r="GL13" s="31" t="s">
        <v>827</v>
      </c>
      <c r="GM13" s="31" t="s">
        <v>426</v>
      </c>
      <c r="GN13" s="31" t="s">
        <v>427</v>
      </c>
      <c r="GO13" s="31" t="s">
        <v>428</v>
      </c>
      <c r="GP13" s="31" t="s">
        <v>829</v>
      </c>
      <c r="GQ13" s="31" t="s">
        <v>830</v>
      </c>
      <c r="GR13" s="31" t="s">
        <v>831</v>
      </c>
    </row>
    <row r="14" spans="1:203" ht="15.6" x14ac:dyDescent="0.3">
      <c r="A14" s="17">
        <v>1</v>
      </c>
      <c r="B14" s="10" t="s">
        <v>1061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>
        <v>1</v>
      </c>
      <c r="GR14" s="4"/>
      <c r="GS14" s="18"/>
      <c r="GT14" s="18"/>
      <c r="GU14" s="18"/>
    </row>
    <row r="15" spans="1:203" ht="15.6" x14ac:dyDescent="0.3">
      <c r="A15" s="2">
        <v>2</v>
      </c>
      <c r="B15" s="1" t="s">
        <v>1062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/>
      <c r="GS15" s="18"/>
      <c r="GT15" s="18"/>
      <c r="GU15" s="18"/>
    </row>
    <row r="16" spans="1:203" ht="15.6" x14ac:dyDescent="0.3">
      <c r="A16" s="2">
        <v>3</v>
      </c>
      <c r="B16" s="1" t="s">
        <v>1063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18"/>
      <c r="GT16" s="18"/>
      <c r="GU16" s="18"/>
    </row>
    <row r="17" spans="1:203" ht="15.6" x14ac:dyDescent="0.3">
      <c r="A17" s="2">
        <v>4</v>
      </c>
      <c r="B17" s="71" t="s">
        <v>1064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18"/>
      <c r="GT17" s="18"/>
      <c r="GU17" s="18"/>
    </row>
    <row r="18" spans="1:203" ht="15.6" x14ac:dyDescent="0.3">
      <c r="A18" s="2">
        <v>5</v>
      </c>
      <c r="B18" s="1" t="s">
        <v>1065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18"/>
      <c r="GT18" s="18"/>
      <c r="GU18" s="18"/>
    </row>
    <row r="19" spans="1:203" ht="15.6" x14ac:dyDescent="0.3">
      <c r="A19" s="2">
        <v>6</v>
      </c>
      <c r="B19" s="1" t="s">
        <v>1066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18"/>
      <c r="GT19" s="18"/>
      <c r="GU19" s="18"/>
    </row>
    <row r="20" spans="1:203" ht="15.6" x14ac:dyDescent="0.3">
      <c r="A20" s="2">
        <v>7</v>
      </c>
      <c r="B20" s="1" t="s">
        <v>1067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/>
      <c r="GL20" s="4">
        <v>1</v>
      </c>
      <c r="GM20" s="4"/>
      <c r="GN20" s="4">
        <v>1</v>
      </c>
      <c r="GO20" s="4"/>
      <c r="GP20" s="4"/>
      <c r="GQ20" s="4">
        <v>1</v>
      </c>
      <c r="GR20" s="4"/>
      <c r="GS20" s="18"/>
      <c r="GT20" s="18"/>
      <c r="GU20" s="18"/>
    </row>
    <row r="21" spans="1:203" ht="15.6" x14ac:dyDescent="0.3">
      <c r="A21" s="3">
        <v>8</v>
      </c>
      <c r="B21" s="72" t="s">
        <v>1068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/>
      <c r="FQ21" s="4">
        <v>1</v>
      </c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/>
      <c r="GR21" s="4">
        <v>1</v>
      </c>
    </row>
    <row r="22" spans="1:203" ht="15.6" x14ac:dyDescent="0.3">
      <c r="A22" s="3">
        <v>9</v>
      </c>
      <c r="B22" s="72" t="s">
        <v>1069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/>
      <c r="GC22" s="4">
        <v>1</v>
      </c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3" ht="15.6" x14ac:dyDescent="0.3">
      <c r="A23" s="3">
        <v>10</v>
      </c>
      <c r="B23" s="72" t="s">
        <v>1070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/>
      <c r="GF23" s="4">
        <v>1</v>
      </c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3" ht="15.6" x14ac:dyDescent="0.3">
      <c r="A24" s="3">
        <v>11</v>
      </c>
      <c r="B24" s="72" t="s">
        <v>1071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18"/>
      <c r="GT24" s="18"/>
      <c r="GU24" s="18"/>
    </row>
    <row r="25" spans="1:203" ht="15.6" x14ac:dyDescent="0.3">
      <c r="A25" s="3">
        <v>12</v>
      </c>
      <c r="B25" s="72" t="s">
        <v>1072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18"/>
      <c r="GT25" s="18"/>
      <c r="GU25" s="18"/>
    </row>
    <row r="26" spans="1:203" ht="15.6" x14ac:dyDescent="0.3">
      <c r="A26" s="3">
        <v>13</v>
      </c>
      <c r="B26" s="72" t="s">
        <v>1073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>
        <v>1</v>
      </c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18"/>
      <c r="GT26" s="18"/>
      <c r="GU26" s="18"/>
    </row>
    <row r="27" spans="1:203" ht="15.6" x14ac:dyDescent="0.3">
      <c r="A27" s="3">
        <v>14</v>
      </c>
      <c r="B27" s="72" t="s">
        <v>1074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>
        <v>1</v>
      </c>
      <c r="GR27" s="4"/>
      <c r="GS27" s="18"/>
      <c r="GT27" s="18"/>
      <c r="GU27" s="18"/>
    </row>
    <row r="28" spans="1:203" ht="15.6" x14ac:dyDescent="0.3">
      <c r="A28" s="3">
        <v>15</v>
      </c>
      <c r="B28" s="72" t="s">
        <v>1075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>
        <v>1</v>
      </c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>
        <v>1</v>
      </c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>
        <v>1</v>
      </c>
      <c r="GQ28" s="4">
        <v>1</v>
      </c>
      <c r="GR28" s="4"/>
      <c r="GS28" s="18"/>
      <c r="GT28" s="18"/>
      <c r="GU28" s="18"/>
    </row>
    <row r="29" spans="1:203" ht="15.6" x14ac:dyDescent="0.3">
      <c r="A29" s="3">
        <v>16</v>
      </c>
      <c r="B29" s="72" t="s">
        <v>1076</v>
      </c>
      <c r="C29" s="4"/>
      <c r="D29" s="4">
        <v>1</v>
      </c>
      <c r="E29" s="4"/>
      <c r="F29" s="4"/>
      <c r="G29" s="4"/>
      <c r="H29" s="4">
        <v>1</v>
      </c>
      <c r="I29" s="4"/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/>
      <c r="CE29" s="4">
        <v>1</v>
      </c>
      <c r="CF29" s="4"/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/>
      <c r="FB29" s="4">
        <v>1</v>
      </c>
      <c r="FC29" s="4"/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/>
      <c r="FN29" s="4">
        <v>1</v>
      </c>
      <c r="FO29" s="4"/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/>
      <c r="GO29" s="4">
        <v>1</v>
      </c>
      <c r="GP29" s="4"/>
      <c r="GQ29" s="4"/>
      <c r="GR29" s="4"/>
      <c r="GS29" s="18"/>
      <c r="GT29" s="18"/>
      <c r="GU29" s="18"/>
    </row>
    <row r="30" spans="1:203" ht="15.6" x14ac:dyDescent="0.3">
      <c r="A30" s="3">
        <v>17</v>
      </c>
      <c r="B30" s="73" t="s">
        <v>1077</v>
      </c>
      <c r="C30" s="4"/>
      <c r="D30" s="4"/>
      <c r="E30" s="4">
        <v>1</v>
      </c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/>
      <c r="GL30" s="4">
        <v>1</v>
      </c>
      <c r="GM30" s="4"/>
      <c r="GN30" s="4">
        <v>1</v>
      </c>
      <c r="GO30" s="4"/>
      <c r="GP30" s="4"/>
      <c r="GQ30" s="4">
        <v>1</v>
      </c>
      <c r="GR30" s="4"/>
      <c r="GS30" s="18"/>
      <c r="GT30" s="18"/>
      <c r="GU30" s="18"/>
    </row>
    <row r="31" spans="1:203" ht="15.6" x14ac:dyDescent="0.3">
      <c r="A31" s="3">
        <v>18</v>
      </c>
      <c r="B31" s="74" t="s">
        <v>1078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18"/>
      <c r="GT31" s="18"/>
      <c r="GU31" s="18"/>
    </row>
    <row r="32" spans="1:20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8"/>
      <c r="GT32" s="18"/>
      <c r="GU32" s="18"/>
    </row>
    <row r="33" spans="1:254" ht="15.6" x14ac:dyDescent="0.3">
      <c r="A33" s="125" t="s">
        <v>78</v>
      </c>
      <c r="B33" s="126"/>
      <c r="C33" s="3">
        <f t="shared" ref="C33:AH33" si="0">SUM(C14:C32)</f>
        <v>1</v>
      </c>
      <c r="D33" s="3">
        <f t="shared" si="0"/>
        <v>14</v>
      </c>
      <c r="E33" s="3">
        <f t="shared" si="0"/>
        <v>3</v>
      </c>
      <c r="F33" s="3">
        <f t="shared" si="0"/>
        <v>2</v>
      </c>
      <c r="G33" s="3">
        <f t="shared" si="0"/>
        <v>14</v>
      </c>
      <c r="H33" s="3">
        <f t="shared" si="0"/>
        <v>2</v>
      </c>
      <c r="I33" s="3">
        <f t="shared" si="0"/>
        <v>2</v>
      </c>
      <c r="J33" s="3">
        <f t="shared" si="0"/>
        <v>14</v>
      </c>
      <c r="K33" s="3">
        <f t="shared" si="0"/>
        <v>2</v>
      </c>
      <c r="L33" s="3">
        <f t="shared" si="0"/>
        <v>1</v>
      </c>
      <c r="M33" s="3">
        <f t="shared" si="0"/>
        <v>15</v>
      </c>
      <c r="N33" s="3">
        <f t="shared" si="0"/>
        <v>2</v>
      </c>
      <c r="O33" s="3">
        <f t="shared" si="0"/>
        <v>1</v>
      </c>
      <c r="P33" s="3">
        <f t="shared" si="0"/>
        <v>14</v>
      </c>
      <c r="Q33" s="3">
        <f t="shared" si="0"/>
        <v>3</v>
      </c>
      <c r="R33" s="3">
        <f t="shared" si="0"/>
        <v>2</v>
      </c>
      <c r="S33" s="3">
        <f t="shared" si="0"/>
        <v>14</v>
      </c>
      <c r="T33" s="3">
        <f t="shared" si="0"/>
        <v>2</v>
      </c>
      <c r="U33" s="3">
        <f t="shared" si="0"/>
        <v>2</v>
      </c>
      <c r="V33" s="3">
        <f t="shared" si="0"/>
        <v>14</v>
      </c>
      <c r="W33" s="3">
        <f t="shared" si="0"/>
        <v>2</v>
      </c>
      <c r="X33" s="3">
        <f t="shared" si="0"/>
        <v>1</v>
      </c>
      <c r="Y33" s="3">
        <f t="shared" si="0"/>
        <v>15</v>
      </c>
      <c r="Z33" s="3">
        <f t="shared" si="0"/>
        <v>2</v>
      </c>
      <c r="AA33" s="3">
        <f t="shared" si="0"/>
        <v>1</v>
      </c>
      <c r="AB33" s="3">
        <f t="shared" si="0"/>
        <v>14</v>
      </c>
      <c r="AC33" s="3">
        <f t="shared" si="0"/>
        <v>3</v>
      </c>
      <c r="AD33" s="3">
        <f t="shared" si="0"/>
        <v>2</v>
      </c>
      <c r="AE33" s="3">
        <f t="shared" si="0"/>
        <v>14</v>
      </c>
      <c r="AF33" s="3">
        <f t="shared" si="0"/>
        <v>2</v>
      </c>
      <c r="AG33" s="3">
        <f t="shared" si="0"/>
        <v>2</v>
      </c>
      <c r="AH33" s="3">
        <f t="shared" si="0"/>
        <v>14</v>
      </c>
      <c r="AI33" s="3">
        <f t="shared" ref="AI33:BN33" si="1">SUM(AI14:AI32)</f>
        <v>2</v>
      </c>
      <c r="AJ33" s="3">
        <f t="shared" si="1"/>
        <v>1</v>
      </c>
      <c r="AK33" s="3">
        <f t="shared" si="1"/>
        <v>15</v>
      </c>
      <c r="AL33" s="3">
        <f t="shared" si="1"/>
        <v>2</v>
      </c>
      <c r="AM33" s="3">
        <f t="shared" si="1"/>
        <v>1</v>
      </c>
      <c r="AN33" s="3">
        <f t="shared" si="1"/>
        <v>14</v>
      </c>
      <c r="AO33" s="3">
        <f t="shared" si="1"/>
        <v>3</v>
      </c>
      <c r="AP33" s="3">
        <f t="shared" si="1"/>
        <v>2</v>
      </c>
      <c r="AQ33" s="3">
        <f t="shared" si="1"/>
        <v>14</v>
      </c>
      <c r="AR33" s="3">
        <f t="shared" si="1"/>
        <v>2</v>
      </c>
      <c r="AS33" s="3">
        <f t="shared" si="1"/>
        <v>2</v>
      </c>
      <c r="AT33" s="3">
        <f t="shared" si="1"/>
        <v>14</v>
      </c>
      <c r="AU33" s="3">
        <f t="shared" si="1"/>
        <v>2</v>
      </c>
      <c r="AV33" s="3">
        <f t="shared" si="1"/>
        <v>3</v>
      </c>
      <c r="AW33" s="3">
        <f t="shared" si="1"/>
        <v>14</v>
      </c>
      <c r="AX33" s="3">
        <f t="shared" si="1"/>
        <v>1</v>
      </c>
      <c r="AY33" s="3">
        <f t="shared" si="1"/>
        <v>3</v>
      </c>
      <c r="AZ33" s="3">
        <f t="shared" si="1"/>
        <v>14</v>
      </c>
      <c r="BA33" s="3">
        <f t="shared" si="1"/>
        <v>1</v>
      </c>
      <c r="BB33" s="3">
        <f t="shared" si="1"/>
        <v>1</v>
      </c>
      <c r="BC33" s="3">
        <f t="shared" si="1"/>
        <v>17</v>
      </c>
      <c r="BD33" s="3">
        <f t="shared" si="1"/>
        <v>0</v>
      </c>
      <c r="BE33" s="3">
        <f t="shared" si="1"/>
        <v>0</v>
      </c>
      <c r="BF33" s="3">
        <f t="shared" si="1"/>
        <v>16</v>
      </c>
      <c r="BG33" s="3">
        <f t="shared" si="1"/>
        <v>2</v>
      </c>
      <c r="BH33" s="3">
        <f t="shared" si="1"/>
        <v>2</v>
      </c>
      <c r="BI33" s="3">
        <f t="shared" si="1"/>
        <v>15</v>
      </c>
      <c r="BJ33" s="3">
        <f t="shared" si="1"/>
        <v>1</v>
      </c>
      <c r="BK33" s="3">
        <f t="shared" si="1"/>
        <v>1</v>
      </c>
      <c r="BL33" s="3">
        <f t="shared" si="1"/>
        <v>15</v>
      </c>
      <c r="BM33" s="3">
        <f t="shared" si="1"/>
        <v>2</v>
      </c>
      <c r="BN33" s="3">
        <f t="shared" si="1"/>
        <v>1</v>
      </c>
      <c r="BO33" s="3">
        <f t="shared" ref="BO33:CT33" si="2">SUM(BO14:BO32)</f>
        <v>14</v>
      </c>
      <c r="BP33" s="3">
        <f t="shared" si="2"/>
        <v>3</v>
      </c>
      <c r="BQ33" s="3">
        <f t="shared" si="2"/>
        <v>2</v>
      </c>
      <c r="BR33" s="3">
        <f t="shared" si="2"/>
        <v>14</v>
      </c>
      <c r="BS33" s="3">
        <f t="shared" si="2"/>
        <v>2</v>
      </c>
      <c r="BT33" s="3">
        <f t="shared" si="2"/>
        <v>2</v>
      </c>
      <c r="BU33" s="3">
        <f t="shared" si="2"/>
        <v>14</v>
      </c>
      <c r="BV33" s="3">
        <f t="shared" si="2"/>
        <v>2</v>
      </c>
      <c r="BW33" s="3">
        <f t="shared" si="2"/>
        <v>1</v>
      </c>
      <c r="BX33" s="3">
        <f t="shared" si="2"/>
        <v>15</v>
      </c>
      <c r="BY33" s="3">
        <f t="shared" si="2"/>
        <v>2</v>
      </c>
      <c r="BZ33" s="3">
        <f t="shared" si="2"/>
        <v>1</v>
      </c>
      <c r="CA33" s="3">
        <f t="shared" si="2"/>
        <v>14</v>
      </c>
      <c r="CB33" s="3">
        <f t="shared" si="2"/>
        <v>3</v>
      </c>
      <c r="CC33" s="3">
        <f t="shared" si="2"/>
        <v>2</v>
      </c>
      <c r="CD33" s="3">
        <f t="shared" si="2"/>
        <v>14</v>
      </c>
      <c r="CE33" s="3">
        <f t="shared" si="2"/>
        <v>2</v>
      </c>
      <c r="CF33" s="3">
        <f t="shared" si="2"/>
        <v>2</v>
      </c>
      <c r="CG33" s="3">
        <f t="shared" si="2"/>
        <v>14</v>
      </c>
      <c r="CH33" s="3">
        <f t="shared" si="2"/>
        <v>2</v>
      </c>
      <c r="CI33" s="3">
        <f t="shared" si="2"/>
        <v>1</v>
      </c>
      <c r="CJ33" s="3">
        <f t="shared" si="2"/>
        <v>15</v>
      </c>
      <c r="CK33" s="3">
        <f t="shared" si="2"/>
        <v>2</v>
      </c>
      <c r="CL33" s="3">
        <f t="shared" si="2"/>
        <v>1</v>
      </c>
      <c r="CM33" s="3">
        <f t="shared" si="2"/>
        <v>14</v>
      </c>
      <c r="CN33" s="3">
        <f t="shared" si="2"/>
        <v>3</v>
      </c>
      <c r="CO33" s="3">
        <f t="shared" si="2"/>
        <v>2</v>
      </c>
      <c r="CP33" s="3">
        <f t="shared" si="2"/>
        <v>14</v>
      </c>
      <c r="CQ33" s="3">
        <f t="shared" si="2"/>
        <v>2</v>
      </c>
      <c r="CR33" s="3">
        <f t="shared" si="2"/>
        <v>2</v>
      </c>
      <c r="CS33" s="3">
        <f t="shared" si="2"/>
        <v>14</v>
      </c>
      <c r="CT33" s="3">
        <f t="shared" si="2"/>
        <v>2</v>
      </c>
      <c r="CU33" s="3">
        <f t="shared" ref="CU33:DZ33" si="3">SUM(CU14:CU32)</f>
        <v>1</v>
      </c>
      <c r="CV33" s="3">
        <f t="shared" si="3"/>
        <v>15</v>
      </c>
      <c r="CW33" s="3">
        <f t="shared" si="3"/>
        <v>2</v>
      </c>
      <c r="CX33" s="3">
        <f t="shared" si="3"/>
        <v>1</v>
      </c>
      <c r="CY33" s="3">
        <f t="shared" si="3"/>
        <v>14</v>
      </c>
      <c r="CZ33" s="3">
        <f t="shared" si="3"/>
        <v>3</v>
      </c>
      <c r="DA33" s="3">
        <f t="shared" si="3"/>
        <v>2</v>
      </c>
      <c r="DB33" s="3">
        <f t="shared" si="3"/>
        <v>14</v>
      </c>
      <c r="DC33" s="3">
        <f t="shared" si="3"/>
        <v>2</v>
      </c>
      <c r="DD33" s="3">
        <f t="shared" si="3"/>
        <v>2</v>
      </c>
      <c r="DE33" s="3">
        <f t="shared" si="3"/>
        <v>14</v>
      </c>
      <c r="DF33" s="3">
        <f t="shared" si="3"/>
        <v>2</v>
      </c>
      <c r="DG33" s="3">
        <f t="shared" si="3"/>
        <v>3</v>
      </c>
      <c r="DH33" s="3">
        <f t="shared" si="3"/>
        <v>14</v>
      </c>
      <c r="DI33" s="3">
        <f t="shared" si="3"/>
        <v>1</v>
      </c>
      <c r="DJ33" s="3">
        <f t="shared" si="3"/>
        <v>3</v>
      </c>
      <c r="DK33" s="3">
        <f t="shared" si="3"/>
        <v>14</v>
      </c>
      <c r="DL33" s="3">
        <f t="shared" si="3"/>
        <v>1</v>
      </c>
      <c r="DM33" s="3">
        <f t="shared" si="3"/>
        <v>1</v>
      </c>
      <c r="DN33" s="3">
        <f t="shared" si="3"/>
        <v>17</v>
      </c>
      <c r="DO33" s="3">
        <f t="shared" si="3"/>
        <v>0</v>
      </c>
      <c r="DP33" s="3">
        <f t="shared" si="3"/>
        <v>0</v>
      </c>
      <c r="DQ33" s="3">
        <f t="shared" si="3"/>
        <v>16</v>
      </c>
      <c r="DR33" s="3">
        <f t="shared" si="3"/>
        <v>2</v>
      </c>
      <c r="DS33" s="3">
        <f t="shared" si="3"/>
        <v>2</v>
      </c>
      <c r="DT33" s="3">
        <f t="shared" si="3"/>
        <v>15</v>
      </c>
      <c r="DU33" s="3">
        <f t="shared" si="3"/>
        <v>1</v>
      </c>
      <c r="DV33" s="3">
        <f t="shared" si="3"/>
        <v>1</v>
      </c>
      <c r="DW33" s="3">
        <f t="shared" si="3"/>
        <v>15</v>
      </c>
      <c r="DX33" s="3">
        <f t="shared" si="3"/>
        <v>2</v>
      </c>
      <c r="DY33" s="3">
        <f t="shared" si="3"/>
        <v>1</v>
      </c>
      <c r="DZ33" s="3">
        <f t="shared" si="3"/>
        <v>14</v>
      </c>
      <c r="EA33" s="3">
        <f t="shared" ref="EA33:FF33" si="4">SUM(EA14:EA32)</f>
        <v>3</v>
      </c>
      <c r="EB33" s="3">
        <f t="shared" si="4"/>
        <v>2</v>
      </c>
      <c r="EC33" s="3">
        <f t="shared" si="4"/>
        <v>14</v>
      </c>
      <c r="ED33" s="3">
        <f t="shared" si="4"/>
        <v>2</v>
      </c>
      <c r="EE33" s="3">
        <f t="shared" si="4"/>
        <v>2</v>
      </c>
      <c r="EF33" s="3">
        <f t="shared" si="4"/>
        <v>14</v>
      </c>
      <c r="EG33" s="3">
        <f t="shared" si="4"/>
        <v>2</v>
      </c>
      <c r="EH33" s="3">
        <f t="shared" si="4"/>
        <v>1</v>
      </c>
      <c r="EI33" s="3">
        <f t="shared" si="4"/>
        <v>15</v>
      </c>
      <c r="EJ33" s="3">
        <f t="shared" si="4"/>
        <v>2</v>
      </c>
      <c r="EK33" s="3">
        <f t="shared" si="4"/>
        <v>1</v>
      </c>
      <c r="EL33" s="3">
        <f t="shared" si="4"/>
        <v>14</v>
      </c>
      <c r="EM33" s="3">
        <f t="shared" si="4"/>
        <v>3</v>
      </c>
      <c r="EN33" s="3">
        <f t="shared" si="4"/>
        <v>2</v>
      </c>
      <c r="EO33" s="3">
        <f t="shared" si="4"/>
        <v>14</v>
      </c>
      <c r="EP33" s="3">
        <f t="shared" si="4"/>
        <v>2</v>
      </c>
      <c r="EQ33" s="3">
        <f t="shared" si="4"/>
        <v>2</v>
      </c>
      <c r="ER33" s="3">
        <f t="shared" si="4"/>
        <v>14</v>
      </c>
      <c r="ES33" s="3">
        <f t="shared" si="4"/>
        <v>2</v>
      </c>
      <c r="ET33" s="3">
        <f t="shared" si="4"/>
        <v>1</v>
      </c>
      <c r="EU33" s="3">
        <f t="shared" si="4"/>
        <v>15</v>
      </c>
      <c r="EV33" s="3">
        <f t="shared" si="4"/>
        <v>2</v>
      </c>
      <c r="EW33" s="3">
        <f t="shared" si="4"/>
        <v>1</v>
      </c>
      <c r="EX33" s="3">
        <f t="shared" si="4"/>
        <v>14</v>
      </c>
      <c r="EY33" s="3">
        <f t="shared" si="4"/>
        <v>3</v>
      </c>
      <c r="EZ33" s="3">
        <f t="shared" si="4"/>
        <v>2</v>
      </c>
      <c r="FA33" s="3">
        <f t="shared" si="4"/>
        <v>14</v>
      </c>
      <c r="FB33" s="3">
        <f t="shared" si="4"/>
        <v>2</v>
      </c>
      <c r="FC33" s="3">
        <f t="shared" si="4"/>
        <v>2</v>
      </c>
      <c r="FD33" s="3">
        <f t="shared" si="4"/>
        <v>14</v>
      </c>
      <c r="FE33" s="3">
        <f t="shared" si="4"/>
        <v>2</v>
      </c>
      <c r="FF33" s="3">
        <f t="shared" si="4"/>
        <v>1</v>
      </c>
      <c r="FG33" s="3">
        <f t="shared" ref="FG33:GL33" si="5">SUM(FG14:FG32)</f>
        <v>15</v>
      </c>
      <c r="FH33" s="3">
        <f t="shared" si="5"/>
        <v>2</v>
      </c>
      <c r="FI33" s="3">
        <f t="shared" si="5"/>
        <v>1</v>
      </c>
      <c r="FJ33" s="3">
        <f t="shared" si="5"/>
        <v>14</v>
      </c>
      <c r="FK33" s="3">
        <f t="shared" si="5"/>
        <v>3</v>
      </c>
      <c r="FL33" s="3">
        <f t="shared" si="5"/>
        <v>2</v>
      </c>
      <c r="FM33" s="3">
        <f t="shared" si="5"/>
        <v>14</v>
      </c>
      <c r="FN33" s="3">
        <f t="shared" si="5"/>
        <v>2</v>
      </c>
      <c r="FO33" s="3">
        <f t="shared" si="5"/>
        <v>2</v>
      </c>
      <c r="FP33" s="3">
        <f t="shared" si="5"/>
        <v>14</v>
      </c>
      <c r="FQ33" s="3">
        <f t="shared" si="5"/>
        <v>2</v>
      </c>
      <c r="FR33" s="3">
        <f t="shared" si="5"/>
        <v>3</v>
      </c>
      <c r="FS33" s="3">
        <f t="shared" si="5"/>
        <v>14</v>
      </c>
      <c r="FT33" s="3">
        <f t="shared" si="5"/>
        <v>1</v>
      </c>
      <c r="FU33" s="3">
        <f t="shared" si="5"/>
        <v>3</v>
      </c>
      <c r="FV33" s="3">
        <f t="shared" si="5"/>
        <v>14</v>
      </c>
      <c r="FW33" s="3">
        <f t="shared" si="5"/>
        <v>1</v>
      </c>
      <c r="FX33" s="3">
        <f t="shared" si="5"/>
        <v>1</v>
      </c>
      <c r="FY33" s="3">
        <f t="shared" si="5"/>
        <v>17</v>
      </c>
      <c r="FZ33" s="3">
        <f t="shared" si="5"/>
        <v>0</v>
      </c>
      <c r="GA33" s="3">
        <f t="shared" si="5"/>
        <v>0</v>
      </c>
      <c r="GB33" s="3">
        <f t="shared" si="5"/>
        <v>16</v>
      </c>
      <c r="GC33" s="3">
        <f t="shared" si="5"/>
        <v>2</v>
      </c>
      <c r="GD33" s="3">
        <f t="shared" si="5"/>
        <v>2</v>
      </c>
      <c r="GE33" s="3">
        <f t="shared" si="5"/>
        <v>15</v>
      </c>
      <c r="GF33" s="3">
        <f t="shared" si="5"/>
        <v>1</v>
      </c>
      <c r="GG33" s="3">
        <f t="shared" si="5"/>
        <v>1</v>
      </c>
      <c r="GH33" s="3">
        <f t="shared" si="5"/>
        <v>15</v>
      </c>
      <c r="GI33" s="3">
        <f t="shared" si="5"/>
        <v>2</v>
      </c>
      <c r="GJ33" s="3">
        <f t="shared" si="5"/>
        <v>1</v>
      </c>
      <c r="GK33" s="3">
        <f t="shared" si="5"/>
        <v>14</v>
      </c>
      <c r="GL33" s="3">
        <f t="shared" si="5"/>
        <v>3</v>
      </c>
      <c r="GM33" s="3">
        <f t="shared" ref="GM33:GR33" si="6">SUM(GM14:GM32)</f>
        <v>2</v>
      </c>
      <c r="GN33" s="3">
        <f t="shared" si="6"/>
        <v>14</v>
      </c>
      <c r="GO33" s="3">
        <f t="shared" si="6"/>
        <v>2</v>
      </c>
      <c r="GP33" s="3">
        <f t="shared" si="6"/>
        <v>2</v>
      </c>
      <c r="GQ33" s="3">
        <f t="shared" si="6"/>
        <v>14</v>
      </c>
      <c r="GR33" s="3">
        <f t="shared" si="6"/>
        <v>2</v>
      </c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6" x14ac:dyDescent="0.3">
      <c r="A34" s="127" t="s">
        <v>625</v>
      </c>
      <c r="B34" s="128"/>
      <c r="C34" s="9">
        <f>C33/18%</f>
        <v>5.5555555555555554</v>
      </c>
      <c r="D34" s="9">
        <f t="shared" ref="D34:BO34" si="7">D33/18%</f>
        <v>77.777777777777786</v>
      </c>
      <c r="E34" s="9">
        <f t="shared" si="7"/>
        <v>16.666666666666668</v>
      </c>
      <c r="F34" s="9">
        <f t="shared" si="7"/>
        <v>11.111111111111111</v>
      </c>
      <c r="G34" s="9">
        <f t="shared" si="7"/>
        <v>77.777777777777786</v>
      </c>
      <c r="H34" s="9">
        <f t="shared" si="7"/>
        <v>11.111111111111111</v>
      </c>
      <c r="I34" s="9">
        <f t="shared" si="7"/>
        <v>11.111111111111111</v>
      </c>
      <c r="J34" s="9">
        <f t="shared" si="7"/>
        <v>77.777777777777786</v>
      </c>
      <c r="K34" s="9">
        <f t="shared" si="7"/>
        <v>11.111111111111111</v>
      </c>
      <c r="L34" s="9">
        <f t="shared" si="7"/>
        <v>5.5555555555555554</v>
      </c>
      <c r="M34" s="9">
        <f t="shared" si="7"/>
        <v>83.333333333333343</v>
      </c>
      <c r="N34" s="9">
        <f t="shared" si="7"/>
        <v>11.111111111111111</v>
      </c>
      <c r="O34" s="9">
        <f t="shared" si="7"/>
        <v>5.5555555555555554</v>
      </c>
      <c r="P34" s="9">
        <f t="shared" si="7"/>
        <v>77.777777777777786</v>
      </c>
      <c r="Q34" s="9">
        <f t="shared" si="7"/>
        <v>16.666666666666668</v>
      </c>
      <c r="R34" s="9">
        <f t="shared" si="7"/>
        <v>11.111111111111111</v>
      </c>
      <c r="S34" s="9">
        <f t="shared" si="7"/>
        <v>77.777777777777786</v>
      </c>
      <c r="T34" s="9">
        <f t="shared" si="7"/>
        <v>11.111111111111111</v>
      </c>
      <c r="U34" s="9">
        <f t="shared" si="7"/>
        <v>11.111111111111111</v>
      </c>
      <c r="V34" s="9">
        <f t="shared" si="7"/>
        <v>77.777777777777786</v>
      </c>
      <c r="W34" s="9">
        <f t="shared" si="7"/>
        <v>11.111111111111111</v>
      </c>
      <c r="X34" s="9">
        <f t="shared" si="7"/>
        <v>5.5555555555555554</v>
      </c>
      <c r="Y34" s="9">
        <f t="shared" si="7"/>
        <v>83.333333333333343</v>
      </c>
      <c r="Z34" s="9">
        <f t="shared" si="7"/>
        <v>11.111111111111111</v>
      </c>
      <c r="AA34" s="9">
        <f t="shared" si="7"/>
        <v>5.5555555555555554</v>
      </c>
      <c r="AB34" s="9">
        <f t="shared" si="7"/>
        <v>77.777777777777786</v>
      </c>
      <c r="AC34" s="9">
        <f t="shared" si="7"/>
        <v>16.666666666666668</v>
      </c>
      <c r="AD34" s="9">
        <f t="shared" si="7"/>
        <v>11.111111111111111</v>
      </c>
      <c r="AE34" s="9">
        <f t="shared" si="7"/>
        <v>77.777777777777786</v>
      </c>
      <c r="AF34" s="9">
        <f t="shared" si="7"/>
        <v>11.111111111111111</v>
      </c>
      <c r="AG34" s="9">
        <f t="shared" si="7"/>
        <v>11.111111111111111</v>
      </c>
      <c r="AH34" s="9">
        <f t="shared" si="7"/>
        <v>77.777777777777786</v>
      </c>
      <c r="AI34" s="9">
        <f t="shared" si="7"/>
        <v>11.111111111111111</v>
      </c>
      <c r="AJ34" s="9">
        <f t="shared" si="7"/>
        <v>5.5555555555555554</v>
      </c>
      <c r="AK34" s="9">
        <f t="shared" si="7"/>
        <v>83.333333333333343</v>
      </c>
      <c r="AL34" s="9">
        <f t="shared" si="7"/>
        <v>11.111111111111111</v>
      </c>
      <c r="AM34" s="9">
        <f t="shared" si="7"/>
        <v>5.5555555555555554</v>
      </c>
      <c r="AN34" s="9">
        <f t="shared" si="7"/>
        <v>77.777777777777786</v>
      </c>
      <c r="AO34" s="9">
        <f t="shared" si="7"/>
        <v>16.666666666666668</v>
      </c>
      <c r="AP34" s="9">
        <f t="shared" si="7"/>
        <v>11.111111111111111</v>
      </c>
      <c r="AQ34" s="9">
        <f t="shared" si="7"/>
        <v>77.777777777777786</v>
      </c>
      <c r="AR34" s="9">
        <f t="shared" si="7"/>
        <v>11.111111111111111</v>
      </c>
      <c r="AS34" s="9">
        <f t="shared" si="7"/>
        <v>11.111111111111111</v>
      </c>
      <c r="AT34" s="9">
        <f t="shared" si="7"/>
        <v>77.777777777777786</v>
      </c>
      <c r="AU34" s="9">
        <f t="shared" si="7"/>
        <v>11.111111111111111</v>
      </c>
      <c r="AV34" s="9">
        <f t="shared" si="7"/>
        <v>16.666666666666668</v>
      </c>
      <c r="AW34" s="9">
        <f t="shared" si="7"/>
        <v>77.777777777777786</v>
      </c>
      <c r="AX34" s="9">
        <f t="shared" si="7"/>
        <v>5.5555555555555554</v>
      </c>
      <c r="AY34" s="9">
        <f t="shared" si="7"/>
        <v>16.666666666666668</v>
      </c>
      <c r="AZ34" s="9">
        <f t="shared" si="7"/>
        <v>77.777777777777786</v>
      </c>
      <c r="BA34" s="9">
        <f t="shared" si="7"/>
        <v>5.5555555555555554</v>
      </c>
      <c r="BB34" s="9">
        <f t="shared" si="7"/>
        <v>5.5555555555555554</v>
      </c>
      <c r="BC34" s="9">
        <f t="shared" si="7"/>
        <v>94.444444444444443</v>
      </c>
      <c r="BD34" s="9">
        <f t="shared" si="7"/>
        <v>0</v>
      </c>
      <c r="BE34" s="9">
        <f t="shared" si="7"/>
        <v>0</v>
      </c>
      <c r="BF34" s="9">
        <f t="shared" si="7"/>
        <v>88.888888888888886</v>
      </c>
      <c r="BG34" s="9">
        <f t="shared" si="7"/>
        <v>11.111111111111111</v>
      </c>
      <c r="BH34" s="9">
        <f t="shared" si="7"/>
        <v>11.111111111111111</v>
      </c>
      <c r="BI34" s="9">
        <f t="shared" si="7"/>
        <v>83.333333333333343</v>
      </c>
      <c r="BJ34" s="9">
        <f t="shared" si="7"/>
        <v>5.5555555555555554</v>
      </c>
      <c r="BK34" s="9">
        <f t="shared" si="7"/>
        <v>5.5555555555555554</v>
      </c>
      <c r="BL34" s="9">
        <f t="shared" si="7"/>
        <v>83.333333333333343</v>
      </c>
      <c r="BM34" s="9">
        <f t="shared" si="7"/>
        <v>11.111111111111111</v>
      </c>
      <c r="BN34" s="9">
        <f t="shared" si="7"/>
        <v>5.5555555555555554</v>
      </c>
      <c r="BO34" s="9">
        <f t="shared" si="7"/>
        <v>77.777777777777786</v>
      </c>
      <c r="BP34" s="9">
        <f t="shared" ref="BP34:EA34" si="8">BP33/18%</f>
        <v>16.666666666666668</v>
      </c>
      <c r="BQ34" s="9">
        <f t="shared" si="8"/>
        <v>11.111111111111111</v>
      </c>
      <c r="BR34" s="9">
        <f t="shared" si="8"/>
        <v>77.777777777777786</v>
      </c>
      <c r="BS34" s="9">
        <f t="shared" si="8"/>
        <v>11.111111111111111</v>
      </c>
      <c r="BT34" s="9">
        <f t="shared" si="8"/>
        <v>11.111111111111111</v>
      </c>
      <c r="BU34" s="9">
        <f t="shared" si="8"/>
        <v>77.777777777777786</v>
      </c>
      <c r="BV34" s="9">
        <f t="shared" si="8"/>
        <v>11.111111111111111</v>
      </c>
      <c r="BW34" s="9">
        <f t="shared" si="8"/>
        <v>5.5555555555555554</v>
      </c>
      <c r="BX34" s="9">
        <f t="shared" si="8"/>
        <v>83.333333333333343</v>
      </c>
      <c r="BY34" s="9">
        <f t="shared" si="8"/>
        <v>11.111111111111111</v>
      </c>
      <c r="BZ34" s="9">
        <f t="shared" si="8"/>
        <v>5.5555555555555554</v>
      </c>
      <c r="CA34" s="9">
        <f t="shared" si="8"/>
        <v>77.777777777777786</v>
      </c>
      <c r="CB34" s="9">
        <f t="shared" si="8"/>
        <v>16.666666666666668</v>
      </c>
      <c r="CC34" s="9">
        <f t="shared" si="8"/>
        <v>11.111111111111111</v>
      </c>
      <c r="CD34" s="9">
        <f t="shared" si="8"/>
        <v>77.777777777777786</v>
      </c>
      <c r="CE34" s="9">
        <f t="shared" si="8"/>
        <v>11.111111111111111</v>
      </c>
      <c r="CF34" s="9">
        <f t="shared" si="8"/>
        <v>11.111111111111111</v>
      </c>
      <c r="CG34" s="9">
        <f t="shared" si="8"/>
        <v>77.777777777777786</v>
      </c>
      <c r="CH34" s="9">
        <f t="shared" si="8"/>
        <v>11.111111111111111</v>
      </c>
      <c r="CI34" s="9">
        <f t="shared" si="8"/>
        <v>5.5555555555555554</v>
      </c>
      <c r="CJ34" s="9">
        <f t="shared" si="8"/>
        <v>83.333333333333343</v>
      </c>
      <c r="CK34" s="9">
        <f t="shared" si="8"/>
        <v>11.111111111111111</v>
      </c>
      <c r="CL34" s="9">
        <f t="shared" si="8"/>
        <v>5.5555555555555554</v>
      </c>
      <c r="CM34" s="9">
        <f t="shared" si="8"/>
        <v>77.777777777777786</v>
      </c>
      <c r="CN34" s="9">
        <f t="shared" si="8"/>
        <v>16.666666666666668</v>
      </c>
      <c r="CO34" s="9">
        <f t="shared" si="8"/>
        <v>11.111111111111111</v>
      </c>
      <c r="CP34" s="9">
        <f t="shared" si="8"/>
        <v>77.777777777777786</v>
      </c>
      <c r="CQ34" s="9">
        <f t="shared" si="8"/>
        <v>11.111111111111111</v>
      </c>
      <c r="CR34" s="9">
        <f t="shared" si="8"/>
        <v>11.111111111111111</v>
      </c>
      <c r="CS34" s="9">
        <f t="shared" si="8"/>
        <v>77.777777777777786</v>
      </c>
      <c r="CT34" s="9">
        <f t="shared" si="8"/>
        <v>11.111111111111111</v>
      </c>
      <c r="CU34" s="9">
        <f t="shared" si="8"/>
        <v>5.5555555555555554</v>
      </c>
      <c r="CV34" s="9">
        <f t="shared" si="8"/>
        <v>83.333333333333343</v>
      </c>
      <c r="CW34" s="9">
        <f t="shared" si="8"/>
        <v>11.111111111111111</v>
      </c>
      <c r="CX34" s="9">
        <f t="shared" si="8"/>
        <v>5.5555555555555554</v>
      </c>
      <c r="CY34" s="9">
        <f t="shared" si="8"/>
        <v>77.777777777777786</v>
      </c>
      <c r="CZ34" s="9">
        <f t="shared" si="8"/>
        <v>16.666666666666668</v>
      </c>
      <c r="DA34" s="9">
        <f t="shared" si="8"/>
        <v>11.111111111111111</v>
      </c>
      <c r="DB34" s="9">
        <f t="shared" si="8"/>
        <v>77.777777777777786</v>
      </c>
      <c r="DC34" s="9">
        <f t="shared" si="8"/>
        <v>11.111111111111111</v>
      </c>
      <c r="DD34" s="9">
        <f t="shared" si="8"/>
        <v>11.111111111111111</v>
      </c>
      <c r="DE34" s="9">
        <f t="shared" si="8"/>
        <v>77.777777777777786</v>
      </c>
      <c r="DF34" s="9">
        <f t="shared" si="8"/>
        <v>11.111111111111111</v>
      </c>
      <c r="DG34" s="9">
        <f t="shared" si="8"/>
        <v>16.666666666666668</v>
      </c>
      <c r="DH34" s="9">
        <f t="shared" si="8"/>
        <v>77.777777777777786</v>
      </c>
      <c r="DI34" s="9">
        <f t="shared" si="8"/>
        <v>5.5555555555555554</v>
      </c>
      <c r="DJ34" s="9">
        <f t="shared" si="8"/>
        <v>16.666666666666668</v>
      </c>
      <c r="DK34" s="9">
        <f t="shared" si="8"/>
        <v>77.777777777777786</v>
      </c>
      <c r="DL34" s="9">
        <f t="shared" si="8"/>
        <v>5.5555555555555554</v>
      </c>
      <c r="DM34" s="9">
        <f t="shared" si="8"/>
        <v>5.5555555555555554</v>
      </c>
      <c r="DN34" s="9">
        <f t="shared" si="8"/>
        <v>94.444444444444443</v>
      </c>
      <c r="DO34" s="9">
        <f t="shared" si="8"/>
        <v>0</v>
      </c>
      <c r="DP34" s="9">
        <f t="shared" si="8"/>
        <v>0</v>
      </c>
      <c r="DQ34" s="9">
        <f t="shared" si="8"/>
        <v>88.888888888888886</v>
      </c>
      <c r="DR34" s="9">
        <f t="shared" si="8"/>
        <v>11.111111111111111</v>
      </c>
      <c r="DS34" s="9">
        <f t="shared" si="8"/>
        <v>11.111111111111111</v>
      </c>
      <c r="DT34" s="9">
        <f t="shared" si="8"/>
        <v>83.333333333333343</v>
      </c>
      <c r="DU34" s="9">
        <f t="shared" si="8"/>
        <v>5.5555555555555554</v>
      </c>
      <c r="DV34" s="9">
        <f t="shared" si="8"/>
        <v>5.5555555555555554</v>
      </c>
      <c r="DW34" s="9">
        <f t="shared" si="8"/>
        <v>83.333333333333343</v>
      </c>
      <c r="DX34" s="9">
        <f t="shared" si="8"/>
        <v>11.111111111111111</v>
      </c>
      <c r="DY34" s="9">
        <f t="shared" si="8"/>
        <v>5.5555555555555554</v>
      </c>
      <c r="DZ34" s="9">
        <f t="shared" si="8"/>
        <v>77.777777777777786</v>
      </c>
      <c r="EA34" s="9">
        <f t="shared" si="8"/>
        <v>16.666666666666668</v>
      </c>
      <c r="EB34" s="9">
        <f t="shared" ref="EB34:GM34" si="9">EB33/18%</f>
        <v>11.111111111111111</v>
      </c>
      <c r="EC34" s="9">
        <f t="shared" si="9"/>
        <v>77.777777777777786</v>
      </c>
      <c r="ED34" s="9">
        <f t="shared" si="9"/>
        <v>11.111111111111111</v>
      </c>
      <c r="EE34" s="9">
        <f t="shared" si="9"/>
        <v>11.111111111111111</v>
      </c>
      <c r="EF34" s="9">
        <f t="shared" si="9"/>
        <v>77.777777777777786</v>
      </c>
      <c r="EG34" s="9">
        <f t="shared" si="9"/>
        <v>11.111111111111111</v>
      </c>
      <c r="EH34" s="9">
        <f t="shared" si="9"/>
        <v>5.5555555555555554</v>
      </c>
      <c r="EI34" s="9">
        <f t="shared" si="9"/>
        <v>83.333333333333343</v>
      </c>
      <c r="EJ34" s="9">
        <f t="shared" si="9"/>
        <v>11.111111111111111</v>
      </c>
      <c r="EK34" s="9">
        <f t="shared" si="9"/>
        <v>5.5555555555555554</v>
      </c>
      <c r="EL34" s="9">
        <f t="shared" si="9"/>
        <v>77.777777777777786</v>
      </c>
      <c r="EM34" s="9">
        <f t="shared" si="9"/>
        <v>16.666666666666668</v>
      </c>
      <c r="EN34" s="9">
        <f t="shared" si="9"/>
        <v>11.111111111111111</v>
      </c>
      <c r="EO34" s="9">
        <f t="shared" si="9"/>
        <v>77.777777777777786</v>
      </c>
      <c r="EP34" s="9">
        <f t="shared" si="9"/>
        <v>11.111111111111111</v>
      </c>
      <c r="EQ34" s="9">
        <f t="shared" si="9"/>
        <v>11.111111111111111</v>
      </c>
      <c r="ER34" s="9">
        <f t="shared" si="9"/>
        <v>77.777777777777786</v>
      </c>
      <c r="ES34" s="9">
        <f t="shared" si="9"/>
        <v>11.111111111111111</v>
      </c>
      <c r="ET34" s="9">
        <f t="shared" si="9"/>
        <v>5.5555555555555554</v>
      </c>
      <c r="EU34" s="9">
        <f t="shared" si="9"/>
        <v>83.333333333333343</v>
      </c>
      <c r="EV34" s="9">
        <f t="shared" si="9"/>
        <v>11.111111111111111</v>
      </c>
      <c r="EW34" s="9">
        <f t="shared" si="9"/>
        <v>5.5555555555555554</v>
      </c>
      <c r="EX34" s="9">
        <f t="shared" si="9"/>
        <v>77.777777777777786</v>
      </c>
      <c r="EY34" s="9">
        <f t="shared" si="9"/>
        <v>16.666666666666668</v>
      </c>
      <c r="EZ34" s="9">
        <f t="shared" si="9"/>
        <v>11.111111111111111</v>
      </c>
      <c r="FA34" s="9">
        <f t="shared" si="9"/>
        <v>77.777777777777786</v>
      </c>
      <c r="FB34" s="9">
        <f t="shared" si="9"/>
        <v>11.111111111111111</v>
      </c>
      <c r="FC34" s="9">
        <f t="shared" si="9"/>
        <v>11.111111111111111</v>
      </c>
      <c r="FD34" s="9">
        <f t="shared" si="9"/>
        <v>77.777777777777786</v>
      </c>
      <c r="FE34" s="9">
        <f t="shared" si="9"/>
        <v>11.111111111111111</v>
      </c>
      <c r="FF34" s="9">
        <f t="shared" si="9"/>
        <v>5.5555555555555554</v>
      </c>
      <c r="FG34" s="9">
        <f t="shared" si="9"/>
        <v>83.333333333333343</v>
      </c>
      <c r="FH34" s="9">
        <f t="shared" si="9"/>
        <v>11.111111111111111</v>
      </c>
      <c r="FI34" s="9">
        <f t="shared" si="9"/>
        <v>5.5555555555555554</v>
      </c>
      <c r="FJ34" s="9">
        <f t="shared" si="9"/>
        <v>77.777777777777786</v>
      </c>
      <c r="FK34" s="9">
        <f t="shared" si="9"/>
        <v>16.666666666666668</v>
      </c>
      <c r="FL34" s="9">
        <f t="shared" si="9"/>
        <v>11.111111111111111</v>
      </c>
      <c r="FM34" s="9">
        <f t="shared" si="9"/>
        <v>77.777777777777786</v>
      </c>
      <c r="FN34" s="9">
        <f t="shared" si="9"/>
        <v>11.111111111111111</v>
      </c>
      <c r="FO34" s="9">
        <f t="shared" si="9"/>
        <v>11.111111111111111</v>
      </c>
      <c r="FP34" s="9">
        <f t="shared" si="9"/>
        <v>77.777777777777786</v>
      </c>
      <c r="FQ34" s="9">
        <f t="shared" si="9"/>
        <v>11.111111111111111</v>
      </c>
      <c r="FR34" s="9">
        <f t="shared" si="9"/>
        <v>16.666666666666668</v>
      </c>
      <c r="FS34" s="9">
        <f t="shared" si="9"/>
        <v>77.777777777777786</v>
      </c>
      <c r="FT34" s="9">
        <f t="shared" si="9"/>
        <v>5.5555555555555554</v>
      </c>
      <c r="FU34" s="9">
        <f t="shared" si="9"/>
        <v>16.666666666666668</v>
      </c>
      <c r="FV34" s="9">
        <f t="shared" si="9"/>
        <v>77.777777777777786</v>
      </c>
      <c r="FW34" s="9">
        <f t="shared" si="9"/>
        <v>5.5555555555555554</v>
      </c>
      <c r="FX34" s="9">
        <f t="shared" si="9"/>
        <v>5.5555555555555554</v>
      </c>
      <c r="FY34" s="9">
        <f t="shared" si="9"/>
        <v>94.444444444444443</v>
      </c>
      <c r="FZ34" s="9">
        <f t="shared" si="9"/>
        <v>0</v>
      </c>
      <c r="GA34" s="9">
        <f t="shared" si="9"/>
        <v>0</v>
      </c>
      <c r="GB34" s="9">
        <f t="shared" si="9"/>
        <v>88.888888888888886</v>
      </c>
      <c r="GC34" s="9">
        <f t="shared" si="9"/>
        <v>11.111111111111111</v>
      </c>
      <c r="GD34" s="9">
        <f t="shared" si="9"/>
        <v>11.111111111111111</v>
      </c>
      <c r="GE34" s="9">
        <f t="shared" si="9"/>
        <v>83.333333333333343</v>
      </c>
      <c r="GF34" s="9">
        <f t="shared" si="9"/>
        <v>5.5555555555555554</v>
      </c>
      <c r="GG34" s="9">
        <f t="shared" si="9"/>
        <v>5.5555555555555554</v>
      </c>
      <c r="GH34" s="9">
        <f t="shared" si="9"/>
        <v>83.333333333333343</v>
      </c>
      <c r="GI34" s="9">
        <f t="shared" si="9"/>
        <v>11.111111111111111</v>
      </c>
      <c r="GJ34" s="9">
        <f t="shared" si="9"/>
        <v>5.5555555555555554</v>
      </c>
      <c r="GK34" s="9">
        <f t="shared" si="9"/>
        <v>77.777777777777786</v>
      </c>
      <c r="GL34" s="9">
        <f t="shared" si="9"/>
        <v>16.666666666666668</v>
      </c>
      <c r="GM34" s="9">
        <f t="shared" si="9"/>
        <v>11.111111111111111</v>
      </c>
      <c r="GN34" s="9">
        <f t="shared" ref="GN34:GR34" si="10">GN33/18%</f>
        <v>77.777777777777786</v>
      </c>
      <c r="GO34" s="9">
        <f t="shared" si="10"/>
        <v>11.111111111111111</v>
      </c>
      <c r="GP34" s="9">
        <f t="shared" si="10"/>
        <v>11.111111111111111</v>
      </c>
      <c r="GQ34" s="9">
        <f t="shared" si="10"/>
        <v>77.777777777777786</v>
      </c>
      <c r="GR34" s="9">
        <f t="shared" si="10"/>
        <v>11.111111111111111</v>
      </c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6" x14ac:dyDescent="0.3"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x14ac:dyDescent="0.3">
      <c r="B36" s="107" t="s">
        <v>608</v>
      </c>
      <c r="C36" s="107"/>
      <c r="D36" s="107"/>
      <c r="E36" s="107"/>
      <c r="F36" s="22"/>
      <c r="G36" s="22"/>
      <c r="H36" s="22"/>
      <c r="I36" s="22"/>
      <c r="J36" s="22"/>
      <c r="K36" s="22"/>
      <c r="L36" s="22"/>
      <c r="M36" s="22"/>
    </row>
    <row r="37" spans="1:254" x14ac:dyDescent="0.3">
      <c r="B37" s="4" t="s">
        <v>609</v>
      </c>
      <c r="C37" s="21" t="s">
        <v>617</v>
      </c>
      <c r="D37" s="19">
        <f>E37/100*18</f>
        <v>1.5000000000000002</v>
      </c>
      <c r="E37" s="23">
        <f>(C34+F34+I34+L34+O34+R34)/6</f>
        <v>8.3333333333333339</v>
      </c>
      <c r="F37" s="22"/>
      <c r="G37" s="22"/>
      <c r="H37" s="22"/>
      <c r="I37" s="22"/>
      <c r="J37" s="22"/>
      <c r="K37" s="22"/>
      <c r="L37" s="22"/>
      <c r="M37" s="22"/>
    </row>
    <row r="38" spans="1:254" x14ac:dyDescent="0.3">
      <c r="B38" s="4" t="s">
        <v>610</v>
      </c>
      <c r="C38" s="21" t="s">
        <v>617</v>
      </c>
      <c r="D38" s="19">
        <f>E38/100*18</f>
        <v>14.166666666666668</v>
      </c>
      <c r="E38" s="23">
        <f>(D34+G34+J34+M34+P34+S34)/6</f>
        <v>78.703703703703709</v>
      </c>
      <c r="F38" s="22"/>
      <c r="G38" s="22"/>
      <c r="H38" s="22"/>
      <c r="I38" s="22"/>
      <c r="J38" s="22"/>
      <c r="K38" s="22"/>
      <c r="L38" s="22"/>
      <c r="M38" s="22"/>
    </row>
    <row r="39" spans="1:254" x14ac:dyDescent="0.3">
      <c r="B39" s="4" t="s">
        <v>611</v>
      </c>
      <c r="C39" s="21" t="s">
        <v>617</v>
      </c>
      <c r="D39" s="19">
        <f>E39/100*18</f>
        <v>2.3333333333333339</v>
      </c>
      <c r="E39" s="23">
        <f>(E34+H34+K34+N34+Q34+T34)/6</f>
        <v>12.962962962962964</v>
      </c>
      <c r="F39" s="22"/>
      <c r="G39" s="22"/>
      <c r="H39" s="22"/>
      <c r="I39" s="22"/>
      <c r="J39" s="22"/>
      <c r="K39" s="22"/>
      <c r="L39" s="22"/>
      <c r="M39" s="22"/>
    </row>
    <row r="40" spans="1:254" ht="37.5" customHeight="1" x14ac:dyDescent="0.3">
      <c r="B40" s="21"/>
      <c r="C40" s="21"/>
      <c r="D40" s="24">
        <f>SUM(D37:D39)</f>
        <v>18</v>
      </c>
      <c r="E40" s="24">
        <f>SUM(E37:E39)</f>
        <v>100</v>
      </c>
      <c r="F40" s="22"/>
      <c r="G40" s="22"/>
      <c r="H40" s="22"/>
      <c r="I40" s="22"/>
      <c r="J40" s="22"/>
      <c r="K40" s="22"/>
      <c r="L40" s="22"/>
      <c r="M40" s="22"/>
    </row>
    <row r="41" spans="1:254" x14ac:dyDescent="0.3">
      <c r="B41" s="21"/>
      <c r="C41" s="21"/>
      <c r="D41" s="108" t="s">
        <v>19</v>
      </c>
      <c r="E41" s="108"/>
      <c r="F41" s="109" t="s">
        <v>3</v>
      </c>
      <c r="G41" s="110"/>
      <c r="H41" s="111" t="s">
        <v>131</v>
      </c>
      <c r="I41" s="112"/>
      <c r="J41" s="22"/>
      <c r="K41" s="22"/>
      <c r="L41" s="22"/>
      <c r="M41" s="22"/>
    </row>
    <row r="42" spans="1:254" x14ac:dyDescent="0.3">
      <c r="B42" s="4" t="s">
        <v>609</v>
      </c>
      <c r="C42" s="21" t="s">
        <v>618</v>
      </c>
      <c r="D42" s="19">
        <f>E42/100*18</f>
        <v>1.5000000000000002</v>
      </c>
      <c r="E42" s="23">
        <f>(U34+X34+AA34+AD34+AG34+AJ34)/6</f>
        <v>8.3333333333333339</v>
      </c>
      <c r="F42" s="19">
        <f>G42/100*25</f>
        <v>2.7777777777777781</v>
      </c>
      <c r="G42" s="23">
        <f>(AM34+AP34+AS34+AV34+AY34+BB34)/6</f>
        <v>11.111111111111112</v>
      </c>
      <c r="H42" s="19">
        <f>I42/100*25</f>
        <v>1.8518518518518516</v>
      </c>
      <c r="I42" s="23">
        <f>(BE34+BH34+BK34+BN34+BQ34+BT34)/6</f>
        <v>7.4074074074074074</v>
      </c>
      <c r="J42" s="20"/>
      <c r="K42" s="20"/>
      <c r="L42" s="20"/>
      <c r="M42" s="20"/>
    </row>
    <row r="43" spans="1:254" x14ac:dyDescent="0.3">
      <c r="B43" s="4" t="s">
        <v>610</v>
      </c>
      <c r="C43" s="21" t="s">
        <v>618</v>
      </c>
      <c r="D43" s="19">
        <f>E43/100*18</f>
        <v>14.333333333333332</v>
      </c>
      <c r="E43" s="23">
        <f>(V34+Y34+AB34+AE34+AH34+AK34)/6</f>
        <v>79.629629629629633</v>
      </c>
      <c r="F43" s="19">
        <f>G43/100*25</f>
        <v>20.138888888888889</v>
      </c>
      <c r="G43" s="23">
        <f>(AN34+AQ34+AT34+AW34+AZ34+BC34)/6</f>
        <v>80.555555555555557</v>
      </c>
      <c r="H43" s="19">
        <f>I43/100*25</f>
        <v>20.37037037037037</v>
      </c>
      <c r="I43" s="23">
        <f>(BF34+BI34+BL34+BO34+BR34+BU34)/6</f>
        <v>81.481481481481481</v>
      </c>
      <c r="J43" s="20"/>
      <c r="K43" s="20"/>
      <c r="L43" s="20"/>
      <c r="M43" s="20"/>
    </row>
    <row r="44" spans="1:254" x14ac:dyDescent="0.3">
      <c r="B44" s="4" t="s">
        <v>611</v>
      </c>
      <c r="C44" s="21" t="s">
        <v>618</v>
      </c>
      <c r="D44" s="19">
        <f>E44/100*18</f>
        <v>2.166666666666667</v>
      </c>
      <c r="E44" s="23">
        <f>(W34+Z34+AC34+AF34+AI34+AL34)/6</f>
        <v>12.037037037037038</v>
      </c>
      <c r="F44" s="19">
        <f>G44/100*25</f>
        <v>2.0833333333333335</v>
      </c>
      <c r="G44" s="23">
        <f>(AO34+AR34+AU34+AX34+BA34+BD34)/6</f>
        <v>8.3333333333333339</v>
      </c>
      <c r="H44" s="19">
        <f>I44/100*25</f>
        <v>2.7777777777777781</v>
      </c>
      <c r="I44" s="23">
        <f>(BG34+BJ34+BM34+BP34+BS34+BV34)/6</f>
        <v>11.111111111111112</v>
      </c>
      <c r="J44" s="20"/>
      <c r="K44" s="20"/>
      <c r="L44" s="20"/>
      <c r="M44" s="20"/>
    </row>
    <row r="45" spans="1:254" x14ac:dyDescent="0.3">
      <c r="B45" s="21"/>
      <c r="C45" s="21"/>
      <c r="D45" s="24">
        <f t="shared" ref="D45:I45" si="11">SUM(D42:D44)</f>
        <v>18</v>
      </c>
      <c r="E45" s="24">
        <f t="shared" si="11"/>
        <v>100</v>
      </c>
      <c r="F45" s="24">
        <f t="shared" si="11"/>
        <v>25</v>
      </c>
      <c r="G45" s="25">
        <f t="shared" si="11"/>
        <v>100</v>
      </c>
      <c r="H45" s="24">
        <f t="shared" si="11"/>
        <v>25</v>
      </c>
      <c r="I45" s="24">
        <f t="shared" si="11"/>
        <v>100</v>
      </c>
      <c r="J45" s="28"/>
      <c r="K45" s="28"/>
      <c r="L45" s="28"/>
      <c r="M45" s="28"/>
    </row>
    <row r="46" spans="1:254" x14ac:dyDescent="0.3">
      <c r="B46" s="4" t="s">
        <v>609</v>
      </c>
      <c r="C46" s="21" t="s">
        <v>619</v>
      </c>
      <c r="D46" s="26">
        <f>E46/100*18</f>
        <v>1.3333333333333333</v>
      </c>
      <c r="E46" s="23">
        <f>(BW34+BZ34+CC34+CF34+CI34+CL34)/6</f>
        <v>7.4074074074074074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 x14ac:dyDescent="0.3">
      <c r="B47" s="4" t="s">
        <v>610</v>
      </c>
      <c r="C47" s="21" t="s">
        <v>619</v>
      </c>
      <c r="D47" s="26">
        <f>E47/100*18</f>
        <v>14.333333333333332</v>
      </c>
      <c r="E47" s="23">
        <f>(BX34+CA34+CD34+CG34+CJ34+CM34)/6</f>
        <v>79.629629629629633</v>
      </c>
      <c r="F47" s="22"/>
      <c r="G47" s="22"/>
      <c r="H47" s="22"/>
      <c r="I47" s="22"/>
      <c r="J47" s="22"/>
      <c r="K47" s="22"/>
      <c r="L47" s="22"/>
      <c r="M47" s="22"/>
    </row>
    <row r="48" spans="1:254" x14ac:dyDescent="0.3">
      <c r="B48" s="4" t="s">
        <v>611</v>
      </c>
      <c r="C48" s="21" t="s">
        <v>619</v>
      </c>
      <c r="D48" s="26">
        <f>E48/100*18</f>
        <v>2.3333333333333339</v>
      </c>
      <c r="E48" s="23">
        <f>(BY34+CB34+CE34+CH34+CK34+CN34)/6</f>
        <v>12.962962962962964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3">
      <c r="B49" s="21"/>
      <c r="C49" s="21"/>
      <c r="D49" s="24">
        <f>SUM(D46:D48)</f>
        <v>18</v>
      </c>
      <c r="E49" s="25">
        <f>SUM(E46:E48)</f>
        <v>100</v>
      </c>
      <c r="F49" s="22"/>
      <c r="G49" s="22"/>
      <c r="H49" s="22"/>
      <c r="I49" s="22"/>
      <c r="J49" s="22"/>
      <c r="K49" s="22"/>
      <c r="L49" s="22"/>
      <c r="M49" s="22"/>
    </row>
    <row r="50" spans="2:13" x14ac:dyDescent="0.3">
      <c r="B50" s="21"/>
      <c r="C50" s="21"/>
      <c r="D50" s="108" t="s">
        <v>47</v>
      </c>
      <c r="E50" s="108"/>
      <c r="F50" s="113" t="s">
        <v>38</v>
      </c>
      <c r="G50" s="114"/>
      <c r="H50" s="111" t="s">
        <v>48</v>
      </c>
      <c r="I50" s="112"/>
      <c r="J50" s="116" t="s">
        <v>49</v>
      </c>
      <c r="K50" s="116"/>
      <c r="L50" s="116" t="s">
        <v>39</v>
      </c>
      <c r="M50" s="116"/>
    </row>
    <row r="51" spans="2:13" x14ac:dyDescent="0.3">
      <c r="B51" s="4" t="s">
        <v>609</v>
      </c>
      <c r="C51" s="21" t="s">
        <v>620</v>
      </c>
      <c r="D51" s="19">
        <f>E51/100*18</f>
        <v>1.6666666666666667</v>
      </c>
      <c r="E51" s="23">
        <f>(CO34+CR34+CU34+CX34+DA34+DD34)/6</f>
        <v>9.2592592592592595</v>
      </c>
      <c r="F51" s="19">
        <f>G51/100*25</f>
        <v>2.3148148148148149</v>
      </c>
      <c r="G51" s="23">
        <f>(DG34+DJ34+DM34+DP34+DS34+DV34)/6</f>
        <v>9.2592592592592595</v>
      </c>
      <c r="H51" s="19">
        <f>I51/100*25</f>
        <v>2.0833333333333335</v>
      </c>
      <c r="I51" s="23">
        <f>(DY34+EB34+EE34+EH34+EK34+EN34)/6</f>
        <v>8.3333333333333339</v>
      </c>
      <c r="J51" s="19">
        <f>K51/100*25</f>
        <v>2.0833333333333335</v>
      </c>
      <c r="K51" s="23">
        <f>(EQ34+ET34+EW34+EZ34+FC34+FF34)/6</f>
        <v>8.3333333333333339</v>
      </c>
      <c r="L51" s="19">
        <f>M51/100*25</f>
        <v>2.7777777777777781</v>
      </c>
      <c r="M51" s="23">
        <f>(FI34+FL34+FO34+FR34+FU34+FX34)/6</f>
        <v>11.111111111111112</v>
      </c>
    </row>
    <row r="52" spans="2:13" x14ac:dyDescent="0.3">
      <c r="B52" s="4" t="s">
        <v>610</v>
      </c>
      <c r="C52" s="21" t="s">
        <v>620</v>
      </c>
      <c r="D52" s="19">
        <f>E52/100*18</f>
        <v>14.166666666666668</v>
      </c>
      <c r="E52" s="23">
        <f>(CP34+CS34+CV34+CY34+DB34+DE34)/6</f>
        <v>78.703703703703709</v>
      </c>
      <c r="F52" s="19">
        <f>G52/100*25</f>
        <v>21.06481481481482</v>
      </c>
      <c r="G52" s="23">
        <f>(DH34+DK34+DN34+DQ34+DT34+DW34)/6</f>
        <v>84.259259259259281</v>
      </c>
      <c r="H52" s="19">
        <f>I52/100*25</f>
        <v>19.675925925925927</v>
      </c>
      <c r="I52" s="23">
        <f>(DZ34+EC34+EF34+EI34+EL34+EO34)/6</f>
        <v>78.703703703703709</v>
      </c>
      <c r="J52" s="19">
        <f>K52/100*25</f>
        <v>19.907407407407408</v>
      </c>
      <c r="K52" s="23">
        <f>(ER34+EU34+EX34+FA34+FD34+FG34)/6</f>
        <v>79.629629629629633</v>
      </c>
      <c r="L52" s="19">
        <f>M52/100*25</f>
        <v>20.138888888888889</v>
      </c>
      <c r="M52" s="23">
        <f>(FJ34+FM34+FP34+FS34+FV34+FY34)/6</f>
        <v>80.555555555555557</v>
      </c>
    </row>
    <row r="53" spans="2:13" x14ac:dyDescent="0.3">
      <c r="B53" s="4" t="s">
        <v>611</v>
      </c>
      <c r="C53" s="21" t="s">
        <v>620</v>
      </c>
      <c r="D53" s="19">
        <f>E53/100*18</f>
        <v>2.166666666666667</v>
      </c>
      <c r="E53" s="23">
        <f>(CQ34+CT34+CW34+CZ34+DC34+DF34)/6</f>
        <v>12.037037037037038</v>
      </c>
      <c r="F53" s="19">
        <f>G53/100*25</f>
        <v>1.6203703703703702</v>
      </c>
      <c r="G53" s="23">
        <f>(DI34+DL34+DO34+DR34+DU34+DX34)/6</f>
        <v>6.481481481481481</v>
      </c>
      <c r="H53" s="19">
        <f>I53/100*25</f>
        <v>3.2407407407407414</v>
      </c>
      <c r="I53" s="23">
        <f>(EA34+ED34+EG34+EJ34+EM34+EP34)/6</f>
        <v>12.962962962962964</v>
      </c>
      <c r="J53" s="19">
        <f>K53/100*25</f>
        <v>3.0092592592592595</v>
      </c>
      <c r="K53" s="23">
        <f>(ES34+EV34+EY34+FB34+FE34+FH34)/6</f>
        <v>12.037037037037038</v>
      </c>
      <c r="L53" s="19">
        <f>M53/100*25</f>
        <v>2.0833333333333335</v>
      </c>
      <c r="M53" s="23">
        <f>(FK34+FN34+FQ34+FT34+FW34+FZ34)/6</f>
        <v>8.3333333333333339</v>
      </c>
    </row>
    <row r="54" spans="2:13" x14ac:dyDescent="0.3">
      <c r="B54" s="21"/>
      <c r="C54" s="21"/>
      <c r="D54" s="24">
        <f t="shared" ref="D54:M54" si="12">SUM(D51:D53)</f>
        <v>18</v>
      </c>
      <c r="E54" s="24">
        <f t="shared" si="12"/>
        <v>100</v>
      </c>
      <c r="F54" s="24">
        <f t="shared" si="12"/>
        <v>25.000000000000004</v>
      </c>
      <c r="G54" s="25">
        <f t="shared" si="12"/>
        <v>100.00000000000001</v>
      </c>
      <c r="H54" s="24">
        <f t="shared" si="12"/>
        <v>25</v>
      </c>
      <c r="I54" s="24">
        <f t="shared" si="12"/>
        <v>100</v>
      </c>
      <c r="J54" s="24">
        <f t="shared" si="12"/>
        <v>25</v>
      </c>
      <c r="K54" s="24">
        <f t="shared" si="12"/>
        <v>100</v>
      </c>
      <c r="L54" s="24">
        <f t="shared" si="12"/>
        <v>25</v>
      </c>
      <c r="M54" s="24">
        <f t="shared" si="12"/>
        <v>100</v>
      </c>
    </row>
    <row r="55" spans="2:13" x14ac:dyDescent="0.3">
      <c r="B55" s="4" t="s">
        <v>609</v>
      </c>
      <c r="C55" s="21" t="s">
        <v>621</v>
      </c>
      <c r="D55" s="19">
        <f>E55/100*18</f>
        <v>1.3333333333333333</v>
      </c>
      <c r="E55" s="23">
        <f>(GA34+GD34+GG34+GJ34+GM34+GP34)/6</f>
        <v>7.4074074074074074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3">
      <c r="B56" s="4" t="s">
        <v>610</v>
      </c>
      <c r="C56" s="21" t="s">
        <v>621</v>
      </c>
      <c r="D56" s="19">
        <f>E56/100*18</f>
        <v>14.666666666666666</v>
      </c>
      <c r="E56" s="23">
        <f>(GB34+GE34+GH34+GK34+GN34+GQ34)/6</f>
        <v>81.481481481481481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3">
      <c r="B57" s="4" t="s">
        <v>611</v>
      </c>
      <c r="C57" s="21" t="s">
        <v>621</v>
      </c>
      <c r="D57" s="19">
        <f>E57/100*18</f>
        <v>2</v>
      </c>
      <c r="E57" s="23">
        <f>(GC34+GF34+GI34+GL34+GO34+GR34)/6</f>
        <v>11.111111111111112</v>
      </c>
      <c r="F57" s="22"/>
      <c r="G57" s="22"/>
      <c r="H57" s="22"/>
      <c r="I57" s="22"/>
      <c r="J57" s="22"/>
      <c r="K57" s="22"/>
      <c r="L57" s="22"/>
      <c r="M57" s="22"/>
    </row>
    <row r="58" spans="2:13" x14ac:dyDescent="0.3">
      <c r="B58" s="21"/>
      <c r="C58" s="21"/>
      <c r="D58" s="24">
        <f>SUM(D55:D57)</f>
        <v>18</v>
      </c>
      <c r="E58" s="25">
        <f>SUM(E55:E57)</f>
        <v>100</v>
      </c>
      <c r="F58" s="22"/>
      <c r="G58" s="22"/>
      <c r="H58" s="22"/>
      <c r="I58" s="22"/>
      <c r="J58" s="22"/>
      <c r="K58" s="22"/>
      <c r="L58" s="22"/>
      <c r="M58" s="22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3:B33"/>
    <mergeCell ref="A34:B34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6:E36"/>
    <mergeCell ref="D41:E41"/>
    <mergeCell ref="F41:G41"/>
    <mergeCell ref="H41:I41"/>
    <mergeCell ref="D50:E50"/>
    <mergeCell ref="F50:G50"/>
    <mergeCell ref="H50:I50"/>
    <mergeCell ref="GP2:GQ2"/>
    <mergeCell ref="J50:K50"/>
    <mergeCell ref="L50:M50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0"/>
  <sheetViews>
    <sheetView zoomScale="58" zoomScaleNormal="58" workbookViewId="0">
      <selection activeCell="B2" sqref="B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5" t="s">
        <v>46</v>
      </c>
      <c r="B1" s="11" t="s">
        <v>1038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6" x14ac:dyDescent="0.3">
      <c r="A2" s="7" t="s">
        <v>622</v>
      </c>
      <c r="B2" s="6" t="s">
        <v>1110</v>
      </c>
      <c r="C2" s="6"/>
      <c r="D2" s="6"/>
      <c r="E2" s="6"/>
      <c r="F2" s="6"/>
      <c r="G2" s="6"/>
      <c r="H2" s="6"/>
      <c r="I2" s="6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15" t="s">
        <v>1037</v>
      </c>
      <c r="IS2" s="115"/>
    </row>
    <row r="3" spans="1:293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3">
      <c r="A4" s="118" t="s">
        <v>0</v>
      </c>
      <c r="B4" s="118" t="s">
        <v>1</v>
      </c>
      <c r="C4" s="119" t="s">
        <v>20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44" t="s">
        <v>2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24" t="s">
        <v>31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47" t="s">
        <v>37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16" t="s">
        <v>41</v>
      </c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</row>
    <row r="5" spans="1:293" ht="15" customHeight="1" x14ac:dyDescent="0.3">
      <c r="A5" s="118"/>
      <c r="B5" s="118"/>
      <c r="C5" s="121" t="s">
        <v>21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 t="s">
        <v>19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2" t="s">
        <v>513</v>
      </c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 t="s">
        <v>131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1" t="s">
        <v>132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 t="s">
        <v>47</v>
      </c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 t="s">
        <v>38</v>
      </c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33" t="s">
        <v>48</v>
      </c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 t="s">
        <v>49</v>
      </c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 t="s">
        <v>39</v>
      </c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3"/>
      <c r="HZ5" s="122" t="s">
        <v>42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2"/>
    </row>
    <row r="6" spans="1:293" ht="4.2" hidden="1" customHeight="1" x14ac:dyDescent="0.3">
      <c r="A6" s="118"/>
      <c r="B6" s="118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22"/>
      <c r="IA6" s="122"/>
      <c r="IB6" s="122"/>
      <c r="IC6" s="122"/>
      <c r="ID6" s="122"/>
      <c r="IE6" s="122"/>
      <c r="IF6" s="122"/>
      <c r="IG6" s="122"/>
      <c r="IH6" s="122"/>
      <c r="II6" s="122"/>
      <c r="IJ6" s="122"/>
      <c r="IK6" s="122"/>
      <c r="IL6" s="122"/>
      <c r="IM6" s="122"/>
      <c r="IN6" s="122"/>
      <c r="IO6" s="122"/>
      <c r="IP6" s="122"/>
      <c r="IQ6" s="122"/>
      <c r="IR6" s="122"/>
      <c r="IS6" s="122"/>
      <c r="IT6" s="122"/>
    </row>
    <row r="7" spans="1:293" ht="16.2" hidden="1" customHeight="1" x14ac:dyDescent="0.3">
      <c r="A7" s="118"/>
      <c r="B7" s="118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  <c r="DT7" s="121"/>
      <c r="DU7" s="121"/>
      <c r="DV7" s="121"/>
      <c r="DW7" s="121"/>
      <c r="DX7" s="12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33"/>
      <c r="HF7" s="133"/>
      <c r="HG7" s="133"/>
      <c r="HH7" s="133"/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133"/>
      <c r="HX7" s="133"/>
      <c r="HY7" s="133"/>
      <c r="HZ7" s="122"/>
      <c r="IA7" s="122"/>
      <c r="IB7" s="122"/>
      <c r="IC7" s="122"/>
      <c r="ID7" s="122"/>
      <c r="IE7" s="122"/>
      <c r="IF7" s="122"/>
      <c r="IG7" s="122"/>
      <c r="IH7" s="122"/>
      <c r="II7" s="122"/>
      <c r="IJ7" s="122"/>
      <c r="IK7" s="122"/>
      <c r="IL7" s="122"/>
      <c r="IM7" s="122"/>
      <c r="IN7" s="122"/>
      <c r="IO7" s="122"/>
      <c r="IP7" s="122"/>
      <c r="IQ7" s="122"/>
      <c r="IR7" s="122"/>
      <c r="IS7" s="122"/>
      <c r="IT7" s="122"/>
    </row>
    <row r="8" spans="1:293" ht="17.7" hidden="1" customHeight="1" x14ac:dyDescent="0.3">
      <c r="A8" s="118"/>
      <c r="B8" s="118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3"/>
      <c r="HS8" s="133"/>
      <c r="HT8" s="133"/>
      <c r="HU8" s="133"/>
      <c r="HV8" s="133"/>
      <c r="HW8" s="133"/>
      <c r="HX8" s="133"/>
      <c r="HY8" s="133"/>
      <c r="HZ8" s="122"/>
      <c r="IA8" s="122"/>
      <c r="IB8" s="122"/>
      <c r="IC8" s="122"/>
      <c r="ID8" s="122"/>
      <c r="IE8" s="122"/>
      <c r="IF8" s="122"/>
      <c r="IG8" s="122"/>
      <c r="IH8" s="122"/>
      <c r="II8" s="122"/>
      <c r="IJ8" s="122"/>
      <c r="IK8" s="122"/>
      <c r="IL8" s="122"/>
      <c r="IM8" s="122"/>
      <c r="IN8" s="122"/>
      <c r="IO8" s="122"/>
      <c r="IP8" s="122"/>
      <c r="IQ8" s="122"/>
      <c r="IR8" s="122"/>
      <c r="IS8" s="122"/>
      <c r="IT8" s="122"/>
    </row>
    <row r="9" spans="1:293" ht="18" hidden="1" customHeight="1" x14ac:dyDescent="0.3">
      <c r="A9" s="118"/>
      <c r="B9" s="118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21"/>
      <c r="DE9" s="121"/>
      <c r="DF9" s="121"/>
      <c r="DG9" s="121"/>
      <c r="DH9" s="121"/>
      <c r="DI9" s="121"/>
      <c r="DJ9" s="121"/>
      <c r="DK9" s="121"/>
      <c r="DL9" s="121"/>
      <c r="DM9" s="121"/>
      <c r="DN9" s="121"/>
      <c r="DO9" s="121"/>
      <c r="DP9" s="121"/>
      <c r="DQ9" s="121"/>
      <c r="DR9" s="121"/>
      <c r="DS9" s="121"/>
      <c r="DT9" s="121"/>
      <c r="DU9" s="121"/>
      <c r="DV9" s="121"/>
      <c r="DW9" s="121"/>
      <c r="DX9" s="12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33"/>
      <c r="HF9" s="133"/>
      <c r="HG9" s="133"/>
      <c r="HH9" s="133"/>
      <c r="HI9" s="133"/>
      <c r="HJ9" s="133"/>
      <c r="HK9" s="133"/>
      <c r="HL9" s="133"/>
      <c r="HM9" s="133"/>
      <c r="HN9" s="133"/>
      <c r="HO9" s="133"/>
      <c r="HP9" s="133"/>
      <c r="HQ9" s="133"/>
      <c r="HR9" s="133"/>
      <c r="HS9" s="133"/>
      <c r="HT9" s="133"/>
      <c r="HU9" s="133"/>
      <c r="HV9" s="133"/>
      <c r="HW9" s="133"/>
      <c r="HX9" s="133"/>
      <c r="HY9" s="133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</row>
    <row r="10" spans="1:293" ht="30" hidden="1" customHeight="1" x14ac:dyDescent="0.3">
      <c r="A10" s="118"/>
      <c r="B10" s="118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1"/>
      <c r="DU10" s="121"/>
      <c r="DV10" s="121"/>
      <c r="DW10" s="121"/>
      <c r="DX10" s="12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122"/>
      <c r="IA10" s="122"/>
      <c r="IB10" s="122"/>
      <c r="IC10" s="122"/>
      <c r="ID10" s="122"/>
      <c r="IE10" s="122"/>
      <c r="IF10" s="122"/>
      <c r="IG10" s="122"/>
      <c r="IH10" s="122"/>
      <c r="II10" s="122"/>
      <c r="IJ10" s="122"/>
      <c r="IK10" s="122"/>
      <c r="IL10" s="122"/>
      <c r="IM10" s="122"/>
      <c r="IN10" s="122"/>
      <c r="IO10" s="122"/>
      <c r="IP10" s="122"/>
      <c r="IQ10" s="122"/>
      <c r="IR10" s="122"/>
      <c r="IS10" s="122"/>
      <c r="IT10" s="122"/>
    </row>
    <row r="11" spans="1:293" ht="15.6" x14ac:dyDescent="0.3">
      <c r="A11" s="118"/>
      <c r="B11" s="118"/>
      <c r="C11" s="121" t="s">
        <v>429</v>
      </c>
      <c r="D11" s="121" t="s">
        <v>5</v>
      </c>
      <c r="E11" s="121" t="s">
        <v>6</v>
      </c>
      <c r="F11" s="121" t="s">
        <v>430</v>
      </c>
      <c r="G11" s="121" t="s">
        <v>7</v>
      </c>
      <c r="H11" s="121" t="s">
        <v>8</v>
      </c>
      <c r="I11" s="121" t="s">
        <v>431</v>
      </c>
      <c r="J11" s="121" t="s">
        <v>9</v>
      </c>
      <c r="K11" s="121" t="s">
        <v>10</v>
      </c>
      <c r="L11" s="121" t="s">
        <v>503</v>
      </c>
      <c r="M11" s="121" t="s">
        <v>9</v>
      </c>
      <c r="N11" s="121" t="s">
        <v>10</v>
      </c>
      <c r="O11" s="121" t="s">
        <v>432</v>
      </c>
      <c r="P11" s="121" t="s">
        <v>11</v>
      </c>
      <c r="Q11" s="121" t="s">
        <v>4</v>
      </c>
      <c r="R11" s="121" t="s">
        <v>433</v>
      </c>
      <c r="S11" s="121" t="s">
        <v>6</v>
      </c>
      <c r="T11" s="121" t="s">
        <v>12</v>
      </c>
      <c r="U11" s="121" t="s">
        <v>434</v>
      </c>
      <c r="V11" s="121" t="s">
        <v>6</v>
      </c>
      <c r="W11" s="121" t="s">
        <v>12</v>
      </c>
      <c r="X11" s="121" t="s">
        <v>435</v>
      </c>
      <c r="Y11" s="121"/>
      <c r="Z11" s="121"/>
      <c r="AA11" s="121" t="s">
        <v>436</v>
      </c>
      <c r="AB11" s="121"/>
      <c r="AC11" s="121"/>
      <c r="AD11" s="121" t="s">
        <v>437</v>
      </c>
      <c r="AE11" s="121"/>
      <c r="AF11" s="121"/>
      <c r="AG11" s="121" t="s">
        <v>504</v>
      </c>
      <c r="AH11" s="121"/>
      <c r="AI11" s="121"/>
      <c r="AJ11" s="121" t="s">
        <v>438</v>
      </c>
      <c r="AK11" s="121"/>
      <c r="AL11" s="121"/>
      <c r="AM11" s="121" t="s">
        <v>439</v>
      </c>
      <c r="AN11" s="121"/>
      <c r="AO11" s="121"/>
      <c r="AP11" s="122" t="s">
        <v>440</v>
      </c>
      <c r="AQ11" s="122"/>
      <c r="AR11" s="122"/>
      <c r="AS11" s="121" t="s">
        <v>441</v>
      </c>
      <c r="AT11" s="121"/>
      <c r="AU11" s="121"/>
      <c r="AV11" s="121" t="s">
        <v>442</v>
      </c>
      <c r="AW11" s="121"/>
      <c r="AX11" s="121"/>
      <c r="AY11" s="121" t="s">
        <v>443</v>
      </c>
      <c r="AZ11" s="121"/>
      <c r="BA11" s="121"/>
      <c r="BB11" s="121" t="s">
        <v>444</v>
      </c>
      <c r="BC11" s="121"/>
      <c r="BD11" s="121"/>
      <c r="BE11" s="121" t="s">
        <v>445</v>
      </c>
      <c r="BF11" s="121"/>
      <c r="BG11" s="121"/>
      <c r="BH11" s="122" t="s">
        <v>446</v>
      </c>
      <c r="BI11" s="122"/>
      <c r="BJ11" s="122"/>
      <c r="BK11" s="122" t="s">
        <v>505</v>
      </c>
      <c r="BL11" s="122"/>
      <c r="BM11" s="122"/>
      <c r="BN11" s="121" t="s">
        <v>447</v>
      </c>
      <c r="BO11" s="121"/>
      <c r="BP11" s="121"/>
      <c r="BQ11" s="121" t="s">
        <v>448</v>
      </c>
      <c r="BR11" s="121"/>
      <c r="BS11" s="121"/>
      <c r="BT11" s="122" t="s">
        <v>449</v>
      </c>
      <c r="BU11" s="122"/>
      <c r="BV11" s="122"/>
      <c r="BW11" s="121" t="s">
        <v>450</v>
      </c>
      <c r="BX11" s="121"/>
      <c r="BY11" s="121"/>
      <c r="BZ11" s="121" t="s">
        <v>451</v>
      </c>
      <c r="CA11" s="121"/>
      <c r="CB11" s="121"/>
      <c r="CC11" s="121" t="s">
        <v>452</v>
      </c>
      <c r="CD11" s="121"/>
      <c r="CE11" s="121"/>
      <c r="CF11" s="121" t="s">
        <v>453</v>
      </c>
      <c r="CG11" s="121"/>
      <c r="CH11" s="121"/>
      <c r="CI11" s="121" t="s">
        <v>454</v>
      </c>
      <c r="CJ11" s="121"/>
      <c r="CK11" s="121"/>
      <c r="CL11" s="121" t="s">
        <v>455</v>
      </c>
      <c r="CM11" s="121"/>
      <c r="CN11" s="121"/>
      <c r="CO11" s="121" t="s">
        <v>506</v>
      </c>
      <c r="CP11" s="121"/>
      <c r="CQ11" s="121"/>
      <c r="CR11" s="121" t="s">
        <v>456</v>
      </c>
      <c r="CS11" s="121"/>
      <c r="CT11" s="121"/>
      <c r="CU11" s="121" t="s">
        <v>457</v>
      </c>
      <c r="CV11" s="121"/>
      <c r="CW11" s="121"/>
      <c r="CX11" s="121" t="s">
        <v>458</v>
      </c>
      <c r="CY11" s="121"/>
      <c r="CZ11" s="121"/>
      <c r="DA11" s="121" t="s">
        <v>459</v>
      </c>
      <c r="DB11" s="121"/>
      <c r="DC11" s="121"/>
      <c r="DD11" s="122" t="s">
        <v>460</v>
      </c>
      <c r="DE11" s="122"/>
      <c r="DF11" s="122"/>
      <c r="DG11" s="122" t="s">
        <v>461</v>
      </c>
      <c r="DH11" s="122"/>
      <c r="DI11" s="122"/>
      <c r="DJ11" s="122" t="s">
        <v>462</v>
      </c>
      <c r="DK11" s="122"/>
      <c r="DL11" s="122"/>
      <c r="DM11" s="122" t="s">
        <v>507</v>
      </c>
      <c r="DN11" s="122"/>
      <c r="DO11" s="122"/>
      <c r="DP11" s="122" t="s">
        <v>463</v>
      </c>
      <c r="DQ11" s="122"/>
      <c r="DR11" s="122"/>
      <c r="DS11" s="122" t="s">
        <v>464</v>
      </c>
      <c r="DT11" s="122"/>
      <c r="DU11" s="122"/>
      <c r="DV11" s="122" t="s">
        <v>465</v>
      </c>
      <c r="DW11" s="122"/>
      <c r="DX11" s="122"/>
      <c r="DY11" s="122" t="s">
        <v>466</v>
      </c>
      <c r="DZ11" s="122"/>
      <c r="EA11" s="122"/>
      <c r="EB11" s="122" t="s">
        <v>467</v>
      </c>
      <c r="EC11" s="122"/>
      <c r="ED11" s="122"/>
      <c r="EE11" s="122" t="s">
        <v>468</v>
      </c>
      <c r="EF11" s="122"/>
      <c r="EG11" s="122"/>
      <c r="EH11" s="122" t="s">
        <v>508</v>
      </c>
      <c r="EI11" s="122"/>
      <c r="EJ11" s="122"/>
      <c r="EK11" s="122" t="s">
        <v>469</v>
      </c>
      <c r="EL11" s="122"/>
      <c r="EM11" s="122"/>
      <c r="EN11" s="122" t="s">
        <v>470</v>
      </c>
      <c r="EO11" s="122"/>
      <c r="EP11" s="122"/>
      <c r="EQ11" s="122" t="s">
        <v>471</v>
      </c>
      <c r="ER11" s="122"/>
      <c r="ES11" s="122"/>
      <c r="ET11" s="122" t="s">
        <v>472</v>
      </c>
      <c r="EU11" s="122"/>
      <c r="EV11" s="122"/>
      <c r="EW11" s="122" t="s">
        <v>473</v>
      </c>
      <c r="EX11" s="122"/>
      <c r="EY11" s="122"/>
      <c r="EZ11" s="122" t="s">
        <v>474</v>
      </c>
      <c r="FA11" s="122"/>
      <c r="FB11" s="122"/>
      <c r="FC11" s="122" t="s">
        <v>475</v>
      </c>
      <c r="FD11" s="122"/>
      <c r="FE11" s="122"/>
      <c r="FF11" s="122" t="s">
        <v>476</v>
      </c>
      <c r="FG11" s="122"/>
      <c r="FH11" s="122"/>
      <c r="FI11" s="122" t="s">
        <v>477</v>
      </c>
      <c r="FJ11" s="122"/>
      <c r="FK11" s="122"/>
      <c r="FL11" s="122" t="s">
        <v>509</v>
      </c>
      <c r="FM11" s="122"/>
      <c r="FN11" s="122"/>
      <c r="FO11" s="122" t="s">
        <v>478</v>
      </c>
      <c r="FP11" s="122"/>
      <c r="FQ11" s="122"/>
      <c r="FR11" s="122" t="s">
        <v>479</v>
      </c>
      <c r="FS11" s="122"/>
      <c r="FT11" s="122"/>
      <c r="FU11" s="122" t="s">
        <v>480</v>
      </c>
      <c r="FV11" s="122"/>
      <c r="FW11" s="122"/>
      <c r="FX11" s="122" t="s">
        <v>481</v>
      </c>
      <c r="FY11" s="122"/>
      <c r="FZ11" s="122"/>
      <c r="GA11" s="122" t="s">
        <v>482</v>
      </c>
      <c r="GB11" s="122"/>
      <c r="GC11" s="122"/>
      <c r="GD11" s="122" t="s">
        <v>483</v>
      </c>
      <c r="GE11" s="122"/>
      <c r="GF11" s="122"/>
      <c r="GG11" s="122" t="s">
        <v>484</v>
      </c>
      <c r="GH11" s="122"/>
      <c r="GI11" s="122"/>
      <c r="GJ11" s="122" t="s">
        <v>485</v>
      </c>
      <c r="GK11" s="122"/>
      <c r="GL11" s="122"/>
      <c r="GM11" s="122" t="s">
        <v>486</v>
      </c>
      <c r="GN11" s="122"/>
      <c r="GO11" s="122"/>
      <c r="GP11" s="122" t="s">
        <v>510</v>
      </c>
      <c r="GQ11" s="122"/>
      <c r="GR11" s="122"/>
      <c r="GS11" s="122" t="s">
        <v>487</v>
      </c>
      <c r="GT11" s="122"/>
      <c r="GU11" s="122"/>
      <c r="GV11" s="122" t="s">
        <v>488</v>
      </c>
      <c r="GW11" s="122"/>
      <c r="GX11" s="122"/>
      <c r="GY11" s="122" t="s">
        <v>489</v>
      </c>
      <c r="GZ11" s="122"/>
      <c r="HA11" s="122"/>
      <c r="HB11" s="122" t="s">
        <v>490</v>
      </c>
      <c r="HC11" s="122"/>
      <c r="HD11" s="122"/>
      <c r="HE11" s="122" t="s">
        <v>491</v>
      </c>
      <c r="HF11" s="122"/>
      <c r="HG11" s="122"/>
      <c r="HH11" s="122" t="s">
        <v>492</v>
      </c>
      <c r="HI11" s="122"/>
      <c r="HJ11" s="122"/>
      <c r="HK11" s="122" t="s">
        <v>493</v>
      </c>
      <c r="HL11" s="122"/>
      <c r="HM11" s="122"/>
      <c r="HN11" s="122" t="s">
        <v>494</v>
      </c>
      <c r="HO11" s="122"/>
      <c r="HP11" s="122"/>
      <c r="HQ11" s="122" t="s">
        <v>495</v>
      </c>
      <c r="HR11" s="122"/>
      <c r="HS11" s="122"/>
      <c r="HT11" s="122" t="s">
        <v>511</v>
      </c>
      <c r="HU11" s="122"/>
      <c r="HV11" s="122"/>
      <c r="HW11" s="122" t="s">
        <v>496</v>
      </c>
      <c r="HX11" s="122"/>
      <c r="HY11" s="122"/>
      <c r="HZ11" s="122" t="s">
        <v>497</v>
      </c>
      <c r="IA11" s="122"/>
      <c r="IB11" s="122"/>
      <c r="IC11" s="122" t="s">
        <v>498</v>
      </c>
      <c r="ID11" s="122"/>
      <c r="IE11" s="122"/>
      <c r="IF11" s="122" t="s">
        <v>499</v>
      </c>
      <c r="IG11" s="122"/>
      <c r="IH11" s="122"/>
      <c r="II11" s="122" t="s">
        <v>512</v>
      </c>
      <c r="IJ11" s="122"/>
      <c r="IK11" s="122"/>
      <c r="IL11" s="122" t="s">
        <v>500</v>
      </c>
      <c r="IM11" s="122"/>
      <c r="IN11" s="122"/>
      <c r="IO11" s="122" t="s">
        <v>501</v>
      </c>
      <c r="IP11" s="122"/>
      <c r="IQ11" s="122"/>
      <c r="IR11" s="122" t="s">
        <v>502</v>
      </c>
      <c r="IS11" s="122"/>
      <c r="IT11" s="122"/>
    </row>
    <row r="12" spans="1:293" ht="93" customHeight="1" x14ac:dyDescent="0.3">
      <c r="A12" s="118"/>
      <c r="B12" s="118"/>
      <c r="C12" s="123" t="s">
        <v>997</v>
      </c>
      <c r="D12" s="123"/>
      <c r="E12" s="123"/>
      <c r="F12" s="123" t="s">
        <v>998</v>
      </c>
      <c r="G12" s="123"/>
      <c r="H12" s="123"/>
      <c r="I12" s="123" t="s">
        <v>999</v>
      </c>
      <c r="J12" s="123"/>
      <c r="K12" s="123"/>
      <c r="L12" s="123" t="s">
        <v>1000</v>
      </c>
      <c r="M12" s="123"/>
      <c r="N12" s="123"/>
      <c r="O12" s="123" t="s">
        <v>1001</v>
      </c>
      <c r="P12" s="123"/>
      <c r="Q12" s="123"/>
      <c r="R12" s="123" t="s">
        <v>1002</v>
      </c>
      <c r="S12" s="123"/>
      <c r="T12" s="123"/>
      <c r="U12" s="123" t="s">
        <v>1003</v>
      </c>
      <c r="V12" s="123"/>
      <c r="W12" s="123"/>
      <c r="X12" s="123" t="s">
        <v>1004</v>
      </c>
      <c r="Y12" s="123"/>
      <c r="Z12" s="123"/>
      <c r="AA12" s="123" t="s">
        <v>1005</v>
      </c>
      <c r="AB12" s="123"/>
      <c r="AC12" s="123"/>
      <c r="AD12" s="123" t="s">
        <v>1006</v>
      </c>
      <c r="AE12" s="123"/>
      <c r="AF12" s="123"/>
      <c r="AG12" s="123" t="s">
        <v>1007</v>
      </c>
      <c r="AH12" s="123"/>
      <c r="AI12" s="123"/>
      <c r="AJ12" s="123" t="s">
        <v>1008</v>
      </c>
      <c r="AK12" s="123"/>
      <c r="AL12" s="123"/>
      <c r="AM12" s="123" t="s">
        <v>1009</v>
      </c>
      <c r="AN12" s="123"/>
      <c r="AO12" s="123"/>
      <c r="AP12" s="123" t="s">
        <v>1010</v>
      </c>
      <c r="AQ12" s="123"/>
      <c r="AR12" s="123"/>
      <c r="AS12" s="123" t="s">
        <v>1011</v>
      </c>
      <c r="AT12" s="123"/>
      <c r="AU12" s="123"/>
      <c r="AV12" s="123" t="s">
        <v>1012</v>
      </c>
      <c r="AW12" s="123"/>
      <c r="AX12" s="123"/>
      <c r="AY12" s="123" t="s">
        <v>1013</v>
      </c>
      <c r="AZ12" s="123"/>
      <c r="BA12" s="123"/>
      <c r="BB12" s="123" t="s">
        <v>1014</v>
      </c>
      <c r="BC12" s="123"/>
      <c r="BD12" s="123"/>
      <c r="BE12" s="123" t="s">
        <v>1015</v>
      </c>
      <c r="BF12" s="123"/>
      <c r="BG12" s="123"/>
      <c r="BH12" s="123" t="s">
        <v>1016</v>
      </c>
      <c r="BI12" s="123"/>
      <c r="BJ12" s="123"/>
      <c r="BK12" s="123" t="s">
        <v>1017</v>
      </c>
      <c r="BL12" s="123"/>
      <c r="BM12" s="123"/>
      <c r="BN12" s="123" t="s">
        <v>1018</v>
      </c>
      <c r="BO12" s="123"/>
      <c r="BP12" s="123"/>
      <c r="BQ12" s="123" t="s">
        <v>1019</v>
      </c>
      <c r="BR12" s="123"/>
      <c r="BS12" s="123"/>
      <c r="BT12" s="123" t="s">
        <v>1020</v>
      </c>
      <c r="BU12" s="123"/>
      <c r="BV12" s="123"/>
      <c r="BW12" s="123" t="s">
        <v>1021</v>
      </c>
      <c r="BX12" s="123"/>
      <c r="BY12" s="123"/>
      <c r="BZ12" s="123" t="s">
        <v>864</v>
      </c>
      <c r="CA12" s="123"/>
      <c r="CB12" s="123"/>
      <c r="CC12" s="123" t="s">
        <v>1022</v>
      </c>
      <c r="CD12" s="123"/>
      <c r="CE12" s="123"/>
      <c r="CF12" s="123" t="s">
        <v>1023</v>
      </c>
      <c r="CG12" s="123"/>
      <c r="CH12" s="123"/>
      <c r="CI12" s="123" t="s">
        <v>1024</v>
      </c>
      <c r="CJ12" s="123"/>
      <c r="CK12" s="123"/>
      <c r="CL12" s="123" t="s">
        <v>1025</v>
      </c>
      <c r="CM12" s="123"/>
      <c r="CN12" s="123"/>
      <c r="CO12" s="123" t="s">
        <v>1026</v>
      </c>
      <c r="CP12" s="123"/>
      <c r="CQ12" s="123"/>
      <c r="CR12" s="123" t="s">
        <v>1027</v>
      </c>
      <c r="CS12" s="123"/>
      <c r="CT12" s="123"/>
      <c r="CU12" s="123" t="s">
        <v>1028</v>
      </c>
      <c r="CV12" s="123"/>
      <c r="CW12" s="123"/>
      <c r="CX12" s="123" t="s">
        <v>1029</v>
      </c>
      <c r="CY12" s="123"/>
      <c r="CZ12" s="123"/>
      <c r="DA12" s="123" t="s">
        <v>1030</v>
      </c>
      <c r="DB12" s="123"/>
      <c r="DC12" s="123"/>
      <c r="DD12" s="123" t="s">
        <v>1031</v>
      </c>
      <c r="DE12" s="123"/>
      <c r="DF12" s="123"/>
      <c r="DG12" s="123" t="s">
        <v>1032</v>
      </c>
      <c r="DH12" s="123"/>
      <c r="DI12" s="123"/>
      <c r="DJ12" s="129" t="s">
        <v>1033</v>
      </c>
      <c r="DK12" s="129"/>
      <c r="DL12" s="129"/>
      <c r="DM12" s="129" t="s">
        <v>1034</v>
      </c>
      <c r="DN12" s="129"/>
      <c r="DO12" s="129"/>
      <c r="DP12" s="129" t="s">
        <v>1035</v>
      </c>
      <c r="DQ12" s="129"/>
      <c r="DR12" s="129"/>
      <c r="DS12" s="129" t="s">
        <v>1036</v>
      </c>
      <c r="DT12" s="129"/>
      <c r="DU12" s="129"/>
      <c r="DV12" s="129" t="s">
        <v>543</v>
      </c>
      <c r="DW12" s="129"/>
      <c r="DX12" s="129"/>
      <c r="DY12" s="123" t="s">
        <v>559</v>
      </c>
      <c r="DZ12" s="123"/>
      <c r="EA12" s="123"/>
      <c r="EB12" s="123" t="s">
        <v>560</v>
      </c>
      <c r="EC12" s="123"/>
      <c r="ED12" s="123"/>
      <c r="EE12" s="123" t="s">
        <v>896</v>
      </c>
      <c r="EF12" s="123"/>
      <c r="EG12" s="123"/>
      <c r="EH12" s="123" t="s">
        <v>561</v>
      </c>
      <c r="EI12" s="123"/>
      <c r="EJ12" s="123"/>
      <c r="EK12" s="123" t="s">
        <v>994</v>
      </c>
      <c r="EL12" s="123"/>
      <c r="EM12" s="123"/>
      <c r="EN12" s="123" t="s">
        <v>564</v>
      </c>
      <c r="EO12" s="123"/>
      <c r="EP12" s="123"/>
      <c r="EQ12" s="123" t="s">
        <v>905</v>
      </c>
      <c r="ER12" s="123"/>
      <c r="ES12" s="123"/>
      <c r="ET12" s="123" t="s">
        <v>569</v>
      </c>
      <c r="EU12" s="123"/>
      <c r="EV12" s="123"/>
      <c r="EW12" s="123" t="s">
        <v>908</v>
      </c>
      <c r="EX12" s="123"/>
      <c r="EY12" s="123"/>
      <c r="EZ12" s="123" t="s">
        <v>910</v>
      </c>
      <c r="FA12" s="123"/>
      <c r="FB12" s="123"/>
      <c r="FC12" s="123" t="s">
        <v>912</v>
      </c>
      <c r="FD12" s="123"/>
      <c r="FE12" s="123"/>
      <c r="FF12" s="123" t="s">
        <v>995</v>
      </c>
      <c r="FG12" s="123"/>
      <c r="FH12" s="123"/>
      <c r="FI12" s="123" t="s">
        <v>915</v>
      </c>
      <c r="FJ12" s="123"/>
      <c r="FK12" s="123"/>
      <c r="FL12" s="123" t="s">
        <v>573</v>
      </c>
      <c r="FM12" s="123"/>
      <c r="FN12" s="123"/>
      <c r="FO12" s="123" t="s">
        <v>919</v>
      </c>
      <c r="FP12" s="123"/>
      <c r="FQ12" s="123"/>
      <c r="FR12" s="123" t="s">
        <v>922</v>
      </c>
      <c r="FS12" s="123"/>
      <c r="FT12" s="123"/>
      <c r="FU12" s="123" t="s">
        <v>926</v>
      </c>
      <c r="FV12" s="123"/>
      <c r="FW12" s="123"/>
      <c r="FX12" s="123" t="s">
        <v>928</v>
      </c>
      <c r="FY12" s="123"/>
      <c r="FZ12" s="123"/>
      <c r="GA12" s="129" t="s">
        <v>931</v>
      </c>
      <c r="GB12" s="129"/>
      <c r="GC12" s="129"/>
      <c r="GD12" s="123" t="s">
        <v>578</v>
      </c>
      <c r="GE12" s="123"/>
      <c r="GF12" s="123"/>
      <c r="GG12" s="129" t="s">
        <v>938</v>
      </c>
      <c r="GH12" s="129"/>
      <c r="GI12" s="129"/>
      <c r="GJ12" s="129" t="s">
        <v>939</v>
      </c>
      <c r="GK12" s="129"/>
      <c r="GL12" s="129"/>
      <c r="GM12" s="129" t="s">
        <v>941</v>
      </c>
      <c r="GN12" s="129"/>
      <c r="GO12" s="129"/>
      <c r="GP12" s="129" t="s">
        <v>942</v>
      </c>
      <c r="GQ12" s="129"/>
      <c r="GR12" s="129"/>
      <c r="GS12" s="129" t="s">
        <v>585</v>
      </c>
      <c r="GT12" s="129"/>
      <c r="GU12" s="129"/>
      <c r="GV12" s="129" t="s">
        <v>587</v>
      </c>
      <c r="GW12" s="129"/>
      <c r="GX12" s="129"/>
      <c r="GY12" s="129" t="s">
        <v>588</v>
      </c>
      <c r="GZ12" s="129"/>
      <c r="HA12" s="129"/>
      <c r="HB12" s="123" t="s">
        <v>949</v>
      </c>
      <c r="HC12" s="123"/>
      <c r="HD12" s="123"/>
      <c r="HE12" s="123" t="s">
        <v>951</v>
      </c>
      <c r="HF12" s="123"/>
      <c r="HG12" s="123"/>
      <c r="HH12" s="123" t="s">
        <v>594</v>
      </c>
      <c r="HI12" s="123"/>
      <c r="HJ12" s="123"/>
      <c r="HK12" s="123" t="s">
        <v>952</v>
      </c>
      <c r="HL12" s="123"/>
      <c r="HM12" s="123"/>
      <c r="HN12" s="123" t="s">
        <v>955</v>
      </c>
      <c r="HO12" s="123"/>
      <c r="HP12" s="123"/>
      <c r="HQ12" s="123" t="s">
        <v>597</v>
      </c>
      <c r="HR12" s="123"/>
      <c r="HS12" s="123"/>
      <c r="HT12" s="123" t="s">
        <v>595</v>
      </c>
      <c r="HU12" s="123"/>
      <c r="HV12" s="123"/>
      <c r="HW12" s="123" t="s">
        <v>416</v>
      </c>
      <c r="HX12" s="123"/>
      <c r="HY12" s="123"/>
      <c r="HZ12" s="123" t="s">
        <v>964</v>
      </c>
      <c r="IA12" s="123"/>
      <c r="IB12" s="123"/>
      <c r="IC12" s="123" t="s">
        <v>968</v>
      </c>
      <c r="ID12" s="123"/>
      <c r="IE12" s="123"/>
      <c r="IF12" s="123" t="s">
        <v>600</v>
      </c>
      <c r="IG12" s="123"/>
      <c r="IH12" s="123"/>
      <c r="II12" s="123" t="s">
        <v>973</v>
      </c>
      <c r="IJ12" s="123"/>
      <c r="IK12" s="123"/>
      <c r="IL12" s="123" t="s">
        <v>974</v>
      </c>
      <c r="IM12" s="123"/>
      <c r="IN12" s="123"/>
      <c r="IO12" s="123" t="s">
        <v>978</v>
      </c>
      <c r="IP12" s="123"/>
      <c r="IQ12" s="123"/>
      <c r="IR12" s="123" t="s">
        <v>982</v>
      </c>
      <c r="IS12" s="123"/>
      <c r="IT12" s="123"/>
    </row>
    <row r="13" spans="1:293" ht="82.5" customHeight="1" x14ac:dyDescent="0.3">
      <c r="A13" s="118"/>
      <c r="B13" s="118"/>
      <c r="C13" s="31" t="s">
        <v>15</v>
      </c>
      <c r="D13" s="31" t="s">
        <v>832</v>
      </c>
      <c r="E13" s="31" t="s">
        <v>833</v>
      </c>
      <c r="F13" s="31" t="s">
        <v>834</v>
      </c>
      <c r="G13" s="31" t="s">
        <v>835</v>
      </c>
      <c r="H13" s="31" t="s">
        <v>726</v>
      </c>
      <c r="I13" s="31" t="s">
        <v>836</v>
      </c>
      <c r="J13" s="31" t="s">
        <v>837</v>
      </c>
      <c r="K13" s="31" t="s">
        <v>514</v>
      </c>
      <c r="L13" s="31" t="s">
        <v>71</v>
      </c>
      <c r="M13" s="31" t="s">
        <v>515</v>
      </c>
      <c r="N13" s="31" t="s">
        <v>516</v>
      </c>
      <c r="O13" s="31" t="s">
        <v>422</v>
      </c>
      <c r="P13" s="31" t="s">
        <v>838</v>
      </c>
      <c r="Q13" s="31" t="s">
        <v>423</v>
      </c>
      <c r="R13" s="31" t="s">
        <v>517</v>
      </c>
      <c r="S13" s="31" t="s">
        <v>839</v>
      </c>
      <c r="T13" s="31" t="s">
        <v>518</v>
      </c>
      <c r="U13" s="31" t="s">
        <v>840</v>
      </c>
      <c r="V13" s="31" t="s">
        <v>841</v>
      </c>
      <c r="W13" s="31" t="s">
        <v>842</v>
      </c>
      <c r="X13" s="31" t="s">
        <v>519</v>
      </c>
      <c r="Y13" s="31" t="s">
        <v>520</v>
      </c>
      <c r="Z13" s="31" t="s">
        <v>843</v>
      </c>
      <c r="AA13" s="31" t="s">
        <v>52</v>
      </c>
      <c r="AB13" s="31" t="s">
        <v>57</v>
      </c>
      <c r="AC13" s="31" t="s">
        <v>59</v>
      </c>
      <c r="AD13" s="31" t="s">
        <v>309</v>
      </c>
      <c r="AE13" s="31" t="s">
        <v>310</v>
      </c>
      <c r="AF13" s="31" t="s">
        <v>844</v>
      </c>
      <c r="AG13" s="31" t="s">
        <v>845</v>
      </c>
      <c r="AH13" s="31" t="s">
        <v>846</v>
      </c>
      <c r="AI13" s="31" t="s">
        <v>847</v>
      </c>
      <c r="AJ13" s="31" t="s">
        <v>848</v>
      </c>
      <c r="AK13" s="31" t="s">
        <v>314</v>
      </c>
      <c r="AL13" s="31" t="s">
        <v>849</v>
      </c>
      <c r="AM13" s="31" t="s">
        <v>522</v>
      </c>
      <c r="AN13" s="31" t="s">
        <v>523</v>
      </c>
      <c r="AO13" s="31" t="s">
        <v>850</v>
      </c>
      <c r="AP13" s="31" t="s">
        <v>524</v>
      </c>
      <c r="AQ13" s="31" t="s">
        <v>851</v>
      </c>
      <c r="AR13" s="31" t="s">
        <v>525</v>
      </c>
      <c r="AS13" s="31" t="s">
        <v>32</v>
      </c>
      <c r="AT13" s="31" t="s">
        <v>74</v>
      </c>
      <c r="AU13" s="31" t="s">
        <v>852</v>
      </c>
      <c r="AV13" s="31" t="s">
        <v>526</v>
      </c>
      <c r="AW13" s="31" t="s">
        <v>527</v>
      </c>
      <c r="AX13" s="31" t="s">
        <v>853</v>
      </c>
      <c r="AY13" s="31" t="s">
        <v>60</v>
      </c>
      <c r="AZ13" s="31" t="s">
        <v>315</v>
      </c>
      <c r="BA13" s="31" t="s">
        <v>528</v>
      </c>
      <c r="BB13" s="31" t="s">
        <v>529</v>
      </c>
      <c r="BC13" s="31" t="s">
        <v>530</v>
      </c>
      <c r="BD13" s="31" t="s">
        <v>531</v>
      </c>
      <c r="BE13" s="31" t="s">
        <v>532</v>
      </c>
      <c r="BF13" s="31" t="s">
        <v>533</v>
      </c>
      <c r="BG13" s="31" t="s">
        <v>854</v>
      </c>
      <c r="BH13" s="31" t="s">
        <v>855</v>
      </c>
      <c r="BI13" s="31" t="s">
        <v>534</v>
      </c>
      <c r="BJ13" s="31" t="s">
        <v>856</v>
      </c>
      <c r="BK13" s="31" t="s">
        <v>535</v>
      </c>
      <c r="BL13" s="31" t="s">
        <v>536</v>
      </c>
      <c r="BM13" s="31" t="s">
        <v>857</v>
      </c>
      <c r="BN13" s="31" t="s">
        <v>858</v>
      </c>
      <c r="BO13" s="31" t="s">
        <v>859</v>
      </c>
      <c r="BP13" s="31" t="s">
        <v>521</v>
      </c>
      <c r="BQ13" s="31" t="s">
        <v>860</v>
      </c>
      <c r="BR13" s="31" t="s">
        <v>861</v>
      </c>
      <c r="BS13" s="31" t="s">
        <v>862</v>
      </c>
      <c r="BT13" s="31" t="s">
        <v>537</v>
      </c>
      <c r="BU13" s="31" t="s">
        <v>538</v>
      </c>
      <c r="BV13" s="31" t="s">
        <v>863</v>
      </c>
      <c r="BW13" s="31" t="s">
        <v>539</v>
      </c>
      <c r="BX13" s="31" t="s">
        <v>540</v>
      </c>
      <c r="BY13" s="31" t="s">
        <v>541</v>
      </c>
      <c r="BZ13" s="31" t="s">
        <v>864</v>
      </c>
      <c r="CA13" s="31" t="s">
        <v>865</v>
      </c>
      <c r="CB13" s="31" t="s">
        <v>866</v>
      </c>
      <c r="CC13" s="31" t="s">
        <v>867</v>
      </c>
      <c r="CD13" s="31" t="s">
        <v>544</v>
      </c>
      <c r="CE13" s="31" t="s">
        <v>545</v>
      </c>
      <c r="CF13" s="31" t="s">
        <v>868</v>
      </c>
      <c r="CG13" s="31" t="s">
        <v>869</v>
      </c>
      <c r="CH13" s="31" t="s">
        <v>542</v>
      </c>
      <c r="CI13" s="31" t="s">
        <v>870</v>
      </c>
      <c r="CJ13" s="31" t="s">
        <v>871</v>
      </c>
      <c r="CK13" s="31" t="s">
        <v>546</v>
      </c>
      <c r="CL13" s="31" t="s">
        <v>154</v>
      </c>
      <c r="CM13" s="31" t="s">
        <v>320</v>
      </c>
      <c r="CN13" s="31" t="s">
        <v>155</v>
      </c>
      <c r="CO13" s="31" t="s">
        <v>547</v>
      </c>
      <c r="CP13" s="31" t="s">
        <v>872</v>
      </c>
      <c r="CQ13" s="31" t="s">
        <v>548</v>
      </c>
      <c r="CR13" s="31" t="s">
        <v>549</v>
      </c>
      <c r="CS13" s="31" t="s">
        <v>873</v>
      </c>
      <c r="CT13" s="31" t="s">
        <v>550</v>
      </c>
      <c r="CU13" s="31" t="s">
        <v>330</v>
      </c>
      <c r="CV13" s="31" t="s">
        <v>331</v>
      </c>
      <c r="CW13" s="31" t="s">
        <v>332</v>
      </c>
      <c r="CX13" s="31" t="s">
        <v>874</v>
      </c>
      <c r="CY13" s="31" t="s">
        <v>875</v>
      </c>
      <c r="CZ13" s="31" t="s">
        <v>335</v>
      </c>
      <c r="DA13" s="31" t="s">
        <v>311</v>
      </c>
      <c r="DB13" s="31" t="s">
        <v>312</v>
      </c>
      <c r="DC13" s="31" t="s">
        <v>551</v>
      </c>
      <c r="DD13" s="31" t="s">
        <v>554</v>
      </c>
      <c r="DE13" s="31" t="s">
        <v>555</v>
      </c>
      <c r="DF13" s="31" t="s">
        <v>876</v>
      </c>
      <c r="DG13" s="31" t="s">
        <v>877</v>
      </c>
      <c r="DH13" s="31" t="s">
        <v>878</v>
      </c>
      <c r="DI13" s="31" t="s">
        <v>879</v>
      </c>
      <c r="DJ13" s="32" t="s">
        <v>160</v>
      </c>
      <c r="DK13" s="31" t="s">
        <v>880</v>
      </c>
      <c r="DL13" s="32" t="s">
        <v>881</v>
      </c>
      <c r="DM13" s="32" t="s">
        <v>556</v>
      </c>
      <c r="DN13" s="31" t="s">
        <v>882</v>
      </c>
      <c r="DO13" s="32" t="s">
        <v>557</v>
      </c>
      <c r="DP13" s="32" t="s">
        <v>558</v>
      </c>
      <c r="DQ13" s="31" t="s">
        <v>993</v>
      </c>
      <c r="DR13" s="32" t="s">
        <v>883</v>
      </c>
      <c r="DS13" s="32" t="s">
        <v>884</v>
      </c>
      <c r="DT13" s="31" t="s">
        <v>885</v>
      </c>
      <c r="DU13" s="32" t="s">
        <v>886</v>
      </c>
      <c r="DV13" s="32" t="s">
        <v>887</v>
      </c>
      <c r="DW13" s="31" t="s">
        <v>888</v>
      </c>
      <c r="DX13" s="32" t="s">
        <v>889</v>
      </c>
      <c r="DY13" s="31" t="s">
        <v>890</v>
      </c>
      <c r="DZ13" s="31" t="s">
        <v>891</v>
      </c>
      <c r="EA13" s="31" t="s">
        <v>892</v>
      </c>
      <c r="EB13" s="31" t="s">
        <v>893</v>
      </c>
      <c r="EC13" s="31" t="s">
        <v>894</v>
      </c>
      <c r="ED13" s="31" t="s">
        <v>895</v>
      </c>
      <c r="EE13" s="31" t="s">
        <v>897</v>
      </c>
      <c r="EF13" s="31" t="s">
        <v>898</v>
      </c>
      <c r="EG13" s="31" t="s">
        <v>899</v>
      </c>
      <c r="EH13" s="31" t="s">
        <v>562</v>
      </c>
      <c r="EI13" s="31" t="s">
        <v>563</v>
      </c>
      <c r="EJ13" s="31" t="s">
        <v>900</v>
      </c>
      <c r="EK13" s="31" t="s">
        <v>901</v>
      </c>
      <c r="EL13" s="31" t="s">
        <v>902</v>
      </c>
      <c r="EM13" s="31" t="s">
        <v>903</v>
      </c>
      <c r="EN13" s="31" t="s">
        <v>565</v>
      </c>
      <c r="EO13" s="31" t="s">
        <v>566</v>
      </c>
      <c r="EP13" s="31" t="s">
        <v>904</v>
      </c>
      <c r="EQ13" s="31" t="s">
        <v>567</v>
      </c>
      <c r="ER13" s="31" t="s">
        <v>568</v>
      </c>
      <c r="ES13" s="31" t="s">
        <v>906</v>
      </c>
      <c r="ET13" s="31" t="s">
        <v>570</v>
      </c>
      <c r="EU13" s="31" t="s">
        <v>571</v>
      </c>
      <c r="EV13" s="31" t="s">
        <v>907</v>
      </c>
      <c r="EW13" s="31" t="s">
        <v>570</v>
      </c>
      <c r="EX13" s="31" t="s">
        <v>571</v>
      </c>
      <c r="EY13" s="31" t="s">
        <v>909</v>
      </c>
      <c r="EZ13" s="31" t="s">
        <v>52</v>
      </c>
      <c r="FA13" s="31" t="s">
        <v>911</v>
      </c>
      <c r="FB13" s="31" t="s">
        <v>58</v>
      </c>
      <c r="FC13" s="31" t="s">
        <v>552</v>
      </c>
      <c r="FD13" s="31" t="s">
        <v>553</v>
      </c>
      <c r="FE13" s="31" t="s">
        <v>584</v>
      </c>
      <c r="FF13" s="31" t="s">
        <v>572</v>
      </c>
      <c r="FG13" s="31" t="s">
        <v>913</v>
      </c>
      <c r="FH13" s="31" t="s">
        <v>914</v>
      </c>
      <c r="FI13" s="31" t="s">
        <v>13</v>
      </c>
      <c r="FJ13" s="31" t="s">
        <v>14</v>
      </c>
      <c r="FK13" s="31" t="s">
        <v>43</v>
      </c>
      <c r="FL13" s="31" t="s">
        <v>916</v>
      </c>
      <c r="FM13" s="31" t="s">
        <v>917</v>
      </c>
      <c r="FN13" s="31" t="s">
        <v>918</v>
      </c>
      <c r="FO13" s="31" t="s">
        <v>920</v>
      </c>
      <c r="FP13" s="31" t="s">
        <v>921</v>
      </c>
      <c r="FQ13" s="31" t="s">
        <v>923</v>
      </c>
      <c r="FR13" s="31" t="s">
        <v>574</v>
      </c>
      <c r="FS13" s="31" t="s">
        <v>924</v>
      </c>
      <c r="FT13" s="31" t="s">
        <v>925</v>
      </c>
      <c r="FU13" s="31" t="s">
        <v>575</v>
      </c>
      <c r="FV13" s="31" t="s">
        <v>576</v>
      </c>
      <c r="FW13" s="31" t="s">
        <v>927</v>
      </c>
      <c r="FX13" s="31" t="s">
        <v>929</v>
      </c>
      <c r="FY13" s="31" t="s">
        <v>577</v>
      </c>
      <c r="FZ13" s="31" t="s">
        <v>930</v>
      </c>
      <c r="GA13" s="32" t="s">
        <v>932</v>
      </c>
      <c r="GB13" s="31" t="s">
        <v>933</v>
      </c>
      <c r="GC13" s="32" t="s">
        <v>934</v>
      </c>
      <c r="GD13" s="31" t="s">
        <v>935</v>
      </c>
      <c r="GE13" s="31" t="s">
        <v>936</v>
      </c>
      <c r="GF13" s="31" t="s">
        <v>937</v>
      </c>
      <c r="GG13" s="32" t="s">
        <v>45</v>
      </c>
      <c r="GH13" s="31" t="s">
        <v>579</v>
      </c>
      <c r="GI13" s="32" t="s">
        <v>580</v>
      </c>
      <c r="GJ13" s="32" t="s">
        <v>940</v>
      </c>
      <c r="GK13" s="31" t="s">
        <v>322</v>
      </c>
      <c r="GL13" s="32" t="s">
        <v>581</v>
      </c>
      <c r="GM13" s="32" t="s">
        <v>69</v>
      </c>
      <c r="GN13" s="31" t="s">
        <v>72</v>
      </c>
      <c r="GO13" s="32" t="s">
        <v>584</v>
      </c>
      <c r="GP13" s="32" t="s">
        <v>582</v>
      </c>
      <c r="GQ13" s="31" t="s">
        <v>583</v>
      </c>
      <c r="GR13" s="32" t="s">
        <v>943</v>
      </c>
      <c r="GS13" s="32" t="s">
        <v>944</v>
      </c>
      <c r="GT13" s="31" t="s">
        <v>586</v>
      </c>
      <c r="GU13" s="32" t="s">
        <v>945</v>
      </c>
      <c r="GV13" s="32" t="s">
        <v>946</v>
      </c>
      <c r="GW13" s="31" t="s">
        <v>947</v>
      </c>
      <c r="GX13" s="32" t="s">
        <v>948</v>
      </c>
      <c r="GY13" s="32" t="s">
        <v>589</v>
      </c>
      <c r="GZ13" s="31" t="s">
        <v>590</v>
      </c>
      <c r="HA13" s="32" t="s">
        <v>591</v>
      </c>
      <c r="HB13" s="31" t="s">
        <v>374</v>
      </c>
      <c r="HC13" s="31" t="s">
        <v>950</v>
      </c>
      <c r="HD13" s="31" t="s">
        <v>592</v>
      </c>
      <c r="HE13" s="31" t="s">
        <v>32</v>
      </c>
      <c r="HF13" s="31" t="s">
        <v>74</v>
      </c>
      <c r="HG13" s="31" t="s">
        <v>73</v>
      </c>
      <c r="HH13" s="31" t="s">
        <v>17</v>
      </c>
      <c r="HI13" s="31" t="s">
        <v>18</v>
      </c>
      <c r="HJ13" s="31" t="s">
        <v>36</v>
      </c>
      <c r="HK13" s="31" t="s">
        <v>953</v>
      </c>
      <c r="HL13" s="31" t="s">
        <v>593</v>
      </c>
      <c r="HM13" s="31" t="s">
        <v>954</v>
      </c>
      <c r="HN13" s="31" t="s">
        <v>956</v>
      </c>
      <c r="HO13" s="31" t="s">
        <v>957</v>
      </c>
      <c r="HP13" s="31" t="s">
        <v>958</v>
      </c>
      <c r="HQ13" s="31" t="s">
        <v>598</v>
      </c>
      <c r="HR13" s="31" t="s">
        <v>599</v>
      </c>
      <c r="HS13" s="31" t="s">
        <v>959</v>
      </c>
      <c r="HT13" s="31" t="s">
        <v>996</v>
      </c>
      <c r="HU13" s="31" t="s">
        <v>596</v>
      </c>
      <c r="HV13" s="31" t="s">
        <v>960</v>
      </c>
      <c r="HW13" s="31" t="s">
        <v>961</v>
      </c>
      <c r="HX13" s="31" t="s">
        <v>962</v>
      </c>
      <c r="HY13" s="31" t="s">
        <v>963</v>
      </c>
      <c r="HZ13" s="31" t="s">
        <v>965</v>
      </c>
      <c r="IA13" s="31" t="s">
        <v>966</v>
      </c>
      <c r="IB13" s="31" t="s">
        <v>967</v>
      </c>
      <c r="IC13" s="31" t="s">
        <v>969</v>
      </c>
      <c r="ID13" s="31" t="s">
        <v>970</v>
      </c>
      <c r="IE13" s="31" t="s">
        <v>971</v>
      </c>
      <c r="IF13" s="31" t="s">
        <v>601</v>
      </c>
      <c r="IG13" s="31" t="s">
        <v>602</v>
      </c>
      <c r="IH13" s="31" t="s">
        <v>972</v>
      </c>
      <c r="II13" s="31" t="s">
        <v>44</v>
      </c>
      <c r="IJ13" s="31" t="s">
        <v>67</v>
      </c>
      <c r="IK13" s="31" t="s">
        <v>56</v>
      </c>
      <c r="IL13" s="31" t="s">
        <v>975</v>
      </c>
      <c r="IM13" s="31" t="s">
        <v>976</v>
      </c>
      <c r="IN13" s="31" t="s">
        <v>977</v>
      </c>
      <c r="IO13" s="31" t="s">
        <v>979</v>
      </c>
      <c r="IP13" s="31" t="s">
        <v>980</v>
      </c>
      <c r="IQ13" s="31" t="s">
        <v>981</v>
      </c>
      <c r="IR13" s="31" t="s">
        <v>983</v>
      </c>
      <c r="IS13" s="31" t="s">
        <v>984</v>
      </c>
      <c r="IT13" s="31" t="s">
        <v>985</v>
      </c>
    </row>
    <row r="14" spans="1:293" ht="15.6" customHeight="1" x14ac:dyDescent="0.3">
      <c r="A14" s="17">
        <v>1</v>
      </c>
      <c r="B14" s="69" t="s">
        <v>1041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>
        <v>1</v>
      </c>
      <c r="FT14" s="4"/>
      <c r="FU14" s="4">
        <v>1</v>
      </c>
      <c r="FV14" s="4"/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>
        <v>1</v>
      </c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>
        <v>1</v>
      </c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/>
      <c r="IQ14" s="4">
        <v>1</v>
      </c>
      <c r="IR14" s="4"/>
      <c r="IS14" s="4">
        <v>1</v>
      </c>
      <c r="IT14" s="4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</row>
    <row r="15" spans="1:293" ht="15.6" customHeight="1" x14ac:dyDescent="0.3">
      <c r="A15" s="2">
        <v>2</v>
      </c>
      <c r="B15" s="69" t="s">
        <v>1042</v>
      </c>
      <c r="C15" s="4"/>
      <c r="D15" s="4">
        <v>1</v>
      </c>
      <c r="E15" s="4"/>
      <c r="F15" s="4"/>
      <c r="G15" s="4">
        <v>1</v>
      </c>
      <c r="H15" s="4"/>
      <c r="I15" s="4"/>
      <c r="J15" s="4"/>
      <c r="K15" s="4">
        <v>1</v>
      </c>
      <c r="L15" s="4"/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/>
      <c r="EG15" s="4">
        <v>1</v>
      </c>
      <c r="EH15" s="4"/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/>
      <c r="FQ15" s="4">
        <v>1</v>
      </c>
      <c r="FR15" s="4"/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/>
      <c r="HD15" s="4">
        <v>1</v>
      </c>
      <c r="HE15" s="4"/>
      <c r="HF15" s="4"/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/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/>
      <c r="IB15" s="4">
        <v>1</v>
      </c>
      <c r="IC15" s="4"/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/>
      <c r="IN15" s="4">
        <v>1</v>
      </c>
      <c r="IO15" s="4">
        <v>1</v>
      </c>
      <c r="IP15" s="4"/>
      <c r="IQ15" s="4"/>
      <c r="IR15" s="4"/>
      <c r="IS15" s="4">
        <v>1</v>
      </c>
      <c r="IT15" s="4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</row>
    <row r="16" spans="1:293" ht="15.6" customHeight="1" x14ac:dyDescent="0.3">
      <c r="A16" s="2">
        <v>3</v>
      </c>
      <c r="B16" s="69" t="s">
        <v>1043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/>
      <c r="GO16" s="4">
        <v>1</v>
      </c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/>
      <c r="HA16" s="4">
        <v>1</v>
      </c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/>
      <c r="HM16" s="4">
        <v>1</v>
      </c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/>
      <c r="HY16" s="4">
        <v>1</v>
      </c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</row>
    <row r="17" spans="1:293" ht="15.6" customHeight="1" x14ac:dyDescent="0.3">
      <c r="A17" s="2">
        <v>4</v>
      </c>
      <c r="B17" s="69" t="s">
        <v>1044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/>
      <c r="IE17" s="4">
        <v>1</v>
      </c>
      <c r="IF17" s="4"/>
      <c r="IG17" s="4">
        <v>1</v>
      </c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/>
      <c r="IQ17" s="4">
        <v>1</v>
      </c>
      <c r="IR17" s="4"/>
      <c r="IS17" s="4">
        <v>1</v>
      </c>
      <c r="IT17" s="4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</row>
    <row r="18" spans="1:293" ht="15.6" customHeight="1" x14ac:dyDescent="0.3">
      <c r="A18" s="2">
        <v>5</v>
      </c>
      <c r="B18" s="69" t="s">
        <v>1045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/>
      <c r="BA18" s="4">
        <v>1</v>
      </c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</row>
    <row r="19" spans="1:293" ht="15.6" customHeight="1" x14ac:dyDescent="0.3">
      <c r="A19" s="2">
        <v>6</v>
      </c>
      <c r="B19" s="69" t="s">
        <v>1046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</row>
    <row r="20" spans="1:293" ht="15.6" customHeight="1" x14ac:dyDescent="0.3">
      <c r="A20" s="2">
        <v>7</v>
      </c>
      <c r="B20" s="69" t="s">
        <v>1047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/>
      <c r="Q20" s="4">
        <v>1</v>
      </c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/>
      <c r="AB20" s="4"/>
      <c r="AC20" s="4">
        <v>1</v>
      </c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/>
      <c r="GL20" s="4">
        <v>1</v>
      </c>
      <c r="GM20" s="4"/>
      <c r="GN20" s="4"/>
      <c r="GO20" s="4">
        <v>1</v>
      </c>
      <c r="GP20" s="4"/>
      <c r="GQ20" s="4">
        <v>1</v>
      </c>
      <c r="GR20" s="4"/>
      <c r="GS20" s="4"/>
      <c r="GT20" s="4">
        <v>1</v>
      </c>
      <c r="GU20" s="4"/>
      <c r="GV20" s="4"/>
      <c r="GW20" s="4"/>
      <c r="GX20" s="4">
        <v>1</v>
      </c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/>
      <c r="HJ20" s="4">
        <v>1</v>
      </c>
      <c r="HK20" s="4"/>
      <c r="HL20" s="4"/>
      <c r="HM20" s="4">
        <v>1</v>
      </c>
      <c r="HN20" s="4"/>
      <c r="HO20" s="4">
        <v>1</v>
      </c>
      <c r="HP20" s="4"/>
      <c r="HQ20" s="4"/>
      <c r="HR20" s="4">
        <v>1</v>
      </c>
      <c r="HS20" s="4"/>
      <c r="HT20" s="4"/>
      <c r="HU20" s="4"/>
      <c r="HV20" s="4">
        <v>1</v>
      </c>
      <c r="HW20" s="4"/>
      <c r="HX20" s="4"/>
      <c r="HY20" s="4">
        <v>1</v>
      </c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</row>
    <row r="21" spans="1:293" ht="15" customHeight="1" x14ac:dyDescent="0.3">
      <c r="A21" s="33">
        <v>8</v>
      </c>
      <c r="B21" s="69" t="s">
        <v>1048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/>
      <c r="EJ21" s="4">
        <v>1</v>
      </c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/>
      <c r="GU21" s="4">
        <v>1</v>
      </c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/>
      <c r="HG21" s="4">
        <v>1</v>
      </c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/>
      <c r="HS21" s="4">
        <v>1</v>
      </c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ht="15" customHeight="1" x14ac:dyDescent="0.3">
      <c r="A22" s="33">
        <v>9</v>
      </c>
      <c r="B22" s="69" t="s">
        <v>1049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ht="15" customHeight="1" x14ac:dyDescent="0.3">
      <c r="A23" s="33">
        <v>10</v>
      </c>
      <c r="B23" s="69" t="s">
        <v>1050</v>
      </c>
      <c r="C23" s="4">
        <v>1</v>
      </c>
      <c r="D23" s="4"/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/>
      <c r="GI23" s="4">
        <v>1</v>
      </c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>
        <v>1</v>
      </c>
      <c r="HU23" s="4"/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>
        <v>1</v>
      </c>
      <c r="IJ23" s="4"/>
      <c r="IK23" s="4"/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6" customHeight="1" x14ac:dyDescent="0.3">
      <c r="A24" s="33">
        <v>11</v>
      </c>
      <c r="B24" s="69" t="s">
        <v>1051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</row>
    <row r="25" spans="1:293" ht="15.6" customHeight="1" x14ac:dyDescent="0.3">
      <c r="A25" s="33">
        <v>12</v>
      </c>
      <c r="B25" s="70" t="s">
        <v>1052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/>
      <c r="FT25" s="4">
        <v>1</v>
      </c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/>
      <c r="GU25" s="4">
        <v>1</v>
      </c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/>
      <c r="HG25" s="4">
        <v>1</v>
      </c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/>
      <c r="HS25" s="4">
        <v>1</v>
      </c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</row>
    <row r="26" spans="1:293" ht="15.6" customHeight="1" x14ac:dyDescent="0.3">
      <c r="A26" s="33">
        <v>13</v>
      </c>
      <c r="B26" s="69" t="s">
        <v>1053</v>
      </c>
      <c r="C26" s="4"/>
      <c r="D26" s="4"/>
      <c r="E26" s="4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/>
      <c r="AC26" s="4">
        <v>1</v>
      </c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/>
      <c r="DU26" s="4">
        <v>1</v>
      </c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/>
      <c r="GF26" s="4">
        <v>1</v>
      </c>
      <c r="GG26" s="4"/>
      <c r="GH26" s="4">
        <v>1</v>
      </c>
      <c r="GI26" s="4"/>
      <c r="GJ26" s="4"/>
      <c r="GK26" s="4"/>
      <c r="GL26" s="4">
        <v>1</v>
      </c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/>
      <c r="GX26" s="4">
        <v>1</v>
      </c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/>
      <c r="HJ26" s="4">
        <v>1</v>
      </c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/>
      <c r="HV26" s="4">
        <v>1</v>
      </c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/>
      <c r="IQ26" s="4">
        <v>1</v>
      </c>
      <c r="IR26" s="4"/>
      <c r="IS26" s="4">
        <v>1</v>
      </c>
      <c r="IT26" s="4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</row>
    <row r="27" spans="1:293" ht="15.6" customHeight="1" x14ac:dyDescent="0.3">
      <c r="A27" s="33">
        <v>14</v>
      </c>
      <c r="B27" s="69" t="s">
        <v>1054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/>
      <c r="FZ27" s="4">
        <v>1</v>
      </c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>
        <v>1</v>
      </c>
      <c r="GZ27" s="4"/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/>
      <c r="IK27" s="4">
        <v>1</v>
      </c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</row>
    <row r="28" spans="1:293" ht="15.6" customHeight="1" x14ac:dyDescent="0.3">
      <c r="A28" s="38">
        <v>15</v>
      </c>
      <c r="B28" s="69" t="s">
        <v>1055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>
        <v>1</v>
      </c>
      <c r="FS28" s="4">
        <v>1</v>
      </c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>
        <v>1</v>
      </c>
      <c r="GQ28" s="4"/>
      <c r="GR28" s="4"/>
      <c r="GS28" s="4">
        <v>1</v>
      </c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>
        <v>1</v>
      </c>
      <c r="IA28" s="4"/>
      <c r="IB28" s="4"/>
      <c r="IC28" s="4">
        <v>1</v>
      </c>
      <c r="ID28" s="4">
        <v>1</v>
      </c>
      <c r="IE28" s="4"/>
      <c r="IF28" s="4">
        <v>1</v>
      </c>
      <c r="IG28" s="4"/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/>
      <c r="IQ28" s="4">
        <v>1</v>
      </c>
      <c r="IR28" s="4"/>
      <c r="IS28" s="4">
        <v>1</v>
      </c>
      <c r="IT28" s="4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</row>
    <row r="29" spans="1:293" ht="15.6" customHeight="1" x14ac:dyDescent="0.3">
      <c r="A29" s="33">
        <v>16</v>
      </c>
      <c r="B29" s="70" t="s">
        <v>1056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>
        <v>1</v>
      </c>
      <c r="L29" s="4"/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/>
      <c r="AU29" s="4">
        <v>1</v>
      </c>
      <c r="AV29" s="4"/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/>
      <c r="BV29" s="4">
        <v>1</v>
      </c>
      <c r="BW29" s="4"/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>
        <v>1</v>
      </c>
      <c r="EH29" s="4"/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/>
      <c r="FQ29" s="4">
        <v>1</v>
      </c>
      <c r="FR29" s="4"/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/>
      <c r="GR29" s="4">
        <v>1</v>
      </c>
      <c r="GS29" s="4"/>
      <c r="GT29" s="4"/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/>
      <c r="HD29" s="4">
        <v>1</v>
      </c>
      <c r="HE29" s="4"/>
      <c r="HF29" s="4"/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/>
      <c r="HP29" s="4">
        <v>1</v>
      </c>
      <c r="HQ29" s="4"/>
      <c r="HR29" s="4"/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/>
      <c r="IB29" s="4">
        <v>1</v>
      </c>
      <c r="IC29" s="4"/>
      <c r="ID29" s="4"/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/>
      <c r="IN29" s="4">
        <v>1</v>
      </c>
      <c r="IO29" s="4">
        <v>1</v>
      </c>
      <c r="IP29" s="4"/>
      <c r="IQ29" s="4"/>
      <c r="IR29" s="4"/>
      <c r="IS29" s="4">
        <v>1</v>
      </c>
      <c r="IT29" s="4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</row>
    <row r="30" spans="1:293" ht="15.6" customHeight="1" x14ac:dyDescent="0.3">
      <c r="A30" s="38">
        <v>17</v>
      </c>
      <c r="B30" s="69" t="s">
        <v>1057</v>
      </c>
      <c r="C30" s="4"/>
      <c r="D30" s="4">
        <v>1</v>
      </c>
      <c r="E30" s="4"/>
      <c r="F30" s="4"/>
      <c r="G30" s="4"/>
      <c r="H30" s="4">
        <v>1</v>
      </c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>
        <v>1</v>
      </c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/>
      <c r="GO30" s="4">
        <v>1</v>
      </c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/>
      <c r="HM30" s="4">
        <v>1</v>
      </c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</row>
    <row r="31" spans="1:293" ht="15.6" customHeight="1" x14ac:dyDescent="0.3">
      <c r="A31" s="38">
        <v>18</v>
      </c>
      <c r="B31" s="69" t="s">
        <v>1058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/>
      <c r="IE31" s="4">
        <v>1</v>
      </c>
      <c r="IF31" s="4"/>
      <c r="IG31" s="4">
        <v>1</v>
      </c>
      <c r="IH31" s="4"/>
      <c r="II31" s="4">
        <v>1</v>
      </c>
      <c r="IJ31" s="4"/>
      <c r="IK31" s="4"/>
      <c r="IL31" s="4"/>
      <c r="IM31" s="4">
        <v>1</v>
      </c>
      <c r="IN31" s="4"/>
      <c r="IO31" s="4"/>
      <c r="IP31" s="4"/>
      <c r="IQ31" s="4">
        <v>1</v>
      </c>
      <c r="IR31" s="4"/>
      <c r="IS31" s="4">
        <v>1</v>
      </c>
      <c r="IT31" s="4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</row>
    <row r="32" spans="1:293" ht="15.6" customHeight="1" x14ac:dyDescent="0.3">
      <c r="A32" s="38">
        <v>19</v>
      </c>
      <c r="B32" s="69" t="s">
        <v>1059</v>
      </c>
      <c r="C32" s="4">
        <v>1</v>
      </c>
      <c r="D32" s="4"/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/>
      <c r="GI32" s="4">
        <v>1</v>
      </c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>
        <v>1</v>
      </c>
      <c r="GW32" s="4"/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>
        <v>1</v>
      </c>
      <c r="HI32" s="4"/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>
        <v>1</v>
      </c>
      <c r="HU32" s="4"/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>
        <v>1</v>
      </c>
      <c r="IJ32" s="4"/>
      <c r="IK32" s="4"/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</row>
    <row r="33" spans="1:293" ht="15.6" x14ac:dyDescent="0.3">
      <c r="A33" s="33">
        <v>20</v>
      </c>
      <c r="B33" s="70" t="s">
        <v>1060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/>
      <c r="N33" s="4">
        <v>1</v>
      </c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/>
      <c r="CK33" s="4">
        <v>1</v>
      </c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/>
      <c r="DU33" s="4">
        <v>1</v>
      </c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/>
      <c r="FT33" s="4">
        <v>1</v>
      </c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/>
      <c r="GU33" s="4">
        <v>1</v>
      </c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/>
      <c r="HG33" s="4">
        <v>1</v>
      </c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/>
      <c r="HS33" s="4">
        <v>1</v>
      </c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>
        <v>1</v>
      </c>
      <c r="ID33" s="4"/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</row>
    <row r="34" spans="1:293" ht="15.6" x14ac:dyDescent="0.3">
      <c r="A34" s="125" t="s">
        <v>78</v>
      </c>
      <c r="B34" s="126"/>
      <c r="C34" s="3">
        <f t="shared" ref="C34:BN34" si="0">SUM(C14:C33)</f>
        <v>2</v>
      </c>
      <c r="D34" s="3">
        <f t="shared" si="0"/>
        <v>16</v>
      </c>
      <c r="E34" s="3">
        <f t="shared" si="0"/>
        <v>2</v>
      </c>
      <c r="F34" s="3">
        <f t="shared" si="0"/>
        <v>1</v>
      </c>
      <c r="G34" s="3">
        <f t="shared" si="0"/>
        <v>16</v>
      </c>
      <c r="H34" s="3">
        <f t="shared" si="0"/>
        <v>3</v>
      </c>
      <c r="I34" s="3">
        <f t="shared" si="0"/>
        <v>2</v>
      </c>
      <c r="J34" s="3">
        <f t="shared" si="0"/>
        <v>16</v>
      </c>
      <c r="K34" s="3">
        <f t="shared" si="0"/>
        <v>2</v>
      </c>
      <c r="L34" s="3">
        <f t="shared" si="0"/>
        <v>2</v>
      </c>
      <c r="M34" s="3">
        <f t="shared" si="0"/>
        <v>15</v>
      </c>
      <c r="N34" s="3">
        <f t="shared" si="0"/>
        <v>3</v>
      </c>
      <c r="O34" s="35">
        <f t="shared" si="0"/>
        <v>2</v>
      </c>
      <c r="P34" s="35">
        <f t="shared" si="0"/>
        <v>16</v>
      </c>
      <c r="Q34" s="35">
        <f t="shared" si="0"/>
        <v>2</v>
      </c>
      <c r="R34" s="35">
        <f t="shared" si="0"/>
        <v>1</v>
      </c>
      <c r="S34" s="35">
        <f t="shared" si="0"/>
        <v>16</v>
      </c>
      <c r="T34" s="35">
        <f t="shared" si="0"/>
        <v>3</v>
      </c>
      <c r="U34" s="35">
        <f t="shared" si="0"/>
        <v>2</v>
      </c>
      <c r="V34" s="35">
        <f t="shared" si="0"/>
        <v>16</v>
      </c>
      <c r="W34" s="35">
        <f t="shared" si="0"/>
        <v>2</v>
      </c>
      <c r="X34" s="35">
        <f t="shared" si="0"/>
        <v>2</v>
      </c>
      <c r="Y34" s="35">
        <f t="shared" si="0"/>
        <v>15</v>
      </c>
      <c r="Z34" s="35">
        <f t="shared" si="0"/>
        <v>3</v>
      </c>
      <c r="AA34" s="35">
        <f t="shared" si="0"/>
        <v>2</v>
      </c>
      <c r="AB34" s="35">
        <f t="shared" si="0"/>
        <v>16</v>
      </c>
      <c r="AC34" s="35">
        <f t="shared" si="0"/>
        <v>2</v>
      </c>
      <c r="AD34" s="35">
        <f t="shared" si="0"/>
        <v>1</v>
      </c>
      <c r="AE34" s="35">
        <f t="shared" si="0"/>
        <v>16</v>
      </c>
      <c r="AF34" s="35">
        <f t="shared" si="0"/>
        <v>3</v>
      </c>
      <c r="AG34" s="35">
        <f t="shared" si="0"/>
        <v>2</v>
      </c>
      <c r="AH34" s="35">
        <f t="shared" si="0"/>
        <v>16</v>
      </c>
      <c r="AI34" s="35">
        <f t="shared" si="0"/>
        <v>2</v>
      </c>
      <c r="AJ34" s="35">
        <f t="shared" si="0"/>
        <v>2</v>
      </c>
      <c r="AK34" s="35">
        <f t="shared" si="0"/>
        <v>15</v>
      </c>
      <c r="AL34" s="35">
        <f t="shared" si="0"/>
        <v>3</v>
      </c>
      <c r="AM34" s="35">
        <f t="shared" si="0"/>
        <v>2</v>
      </c>
      <c r="AN34" s="35">
        <f t="shared" si="0"/>
        <v>16</v>
      </c>
      <c r="AO34" s="35">
        <f t="shared" si="0"/>
        <v>2</v>
      </c>
      <c r="AP34" s="35">
        <f t="shared" si="0"/>
        <v>1</v>
      </c>
      <c r="AQ34" s="35">
        <f t="shared" si="0"/>
        <v>16</v>
      </c>
      <c r="AR34" s="35">
        <f t="shared" si="0"/>
        <v>3</v>
      </c>
      <c r="AS34" s="35">
        <f t="shared" si="0"/>
        <v>2</v>
      </c>
      <c r="AT34" s="35">
        <f t="shared" si="0"/>
        <v>16</v>
      </c>
      <c r="AU34" s="35">
        <f t="shared" si="0"/>
        <v>2</v>
      </c>
      <c r="AV34" s="35">
        <f t="shared" si="0"/>
        <v>2</v>
      </c>
      <c r="AW34" s="35">
        <f t="shared" si="0"/>
        <v>15</v>
      </c>
      <c r="AX34" s="35">
        <f t="shared" si="0"/>
        <v>3</v>
      </c>
      <c r="AY34" s="3">
        <f t="shared" si="0"/>
        <v>3</v>
      </c>
      <c r="AZ34" s="3">
        <f t="shared" si="0"/>
        <v>16</v>
      </c>
      <c r="BA34" s="3">
        <f t="shared" si="0"/>
        <v>1</v>
      </c>
      <c r="BB34" s="3">
        <f t="shared" si="0"/>
        <v>4</v>
      </c>
      <c r="BC34" s="3">
        <f t="shared" si="0"/>
        <v>15</v>
      </c>
      <c r="BD34" s="3">
        <f t="shared" si="0"/>
        <v>1</v>
      </c>
      <c r="BE34" s="3">
        <f t="shared" si="0"/>
        <v>1</v>
      </c>
      <c r="BF34" s="3">
        <f t="shared" si="0"/>
        <v>19</v>
      </c>
      <c r="BG34" s="3">
        <f t="shared" si="0"/>
        <v>0</v>
      </c>
      <c r="BH34" s="3">
        <f t="shared" si="0"/>
        <v>0</v>
      </c>
      <c r="BI34" s="3">
        <f t="shared" si="0"/>
        <v>17</v>
      </c>
      <c r="BJ34" s="3">
        <f t="shared" si="0"/>
        <v>3</v>
      </c>
      <c r="BK34" s="3">
        <f t="shared" si="0"/>
        <v>2</v>
      </c>
      <c r="BL34" s="3">
        <f t="shared" si="0"/>
        <v>16</v>
      </c>
      <c r="BM34" s="3">
        <f t="shared" si="0"/>
        <v>2</v>
      </c>
      <c r="BN34" s="3">
        <f t="shared" si="0"/>
        <v>2</v>
      </c>
      <c r="BO34" s="3">
        <f t="shared" ref="BO34:DZ34" si="1">SUM(BO14:BO33)</f>
        <v>16</v>
      </c>
      <c r="BP34" s="3">
        <f t="shared" si="1"/>
        <v>2</v>
      </c>
      <c r="BQ34" s="3">
        <f t="shared" si="1"/>
        <v>1</v>
      </c>
      <c r="BR34" s="3">
        <f t="shared" si="1"/>
        <v>16</v>
      </c>
      <c r="BS34" s="3">
        <f t="shared" si="1"/>
        <v>3</v>
      </c>
      <c r="BT34" s="3">
        <f t="shared" si="1"/>
        <v>2</v>
      </c>
      <c r="BU34" s="3">
        <f t="shared" si="1"/>
        <v>16</v>
      </c>
      <c r="BV34" s="3">
        <f t="shared" si="1"/>
        <v>2</v>
      </c>
      <c r="BW34" s="3">
        <f t="shared" si="1"/>
        <v>2</v>
      </c>
      <c r="BX34" s="3">
        <f t="shared" si="1"/>
        <v>15</v>
      </c>
      <c r="BY34" s="3">
        <f t="shared" si="1"/>
        <v>3</v>
      </c>
      <c r="BZ34" s="3">
        <f t="shared" si="1"/>
        <v>2</v>
      </c>
      <c r="CA34" s="3">
        <f t="shared" si="1"/>
        <v>16</v>
      </c>
      <c r="CB34" s="3">
        <f t="shared" si="1"/>
        <v>2</v>
      </c>
      <c r="CC34" s="3">
        <f t="shared" si="1"/>
        <v>1</v>
      </c>
      <c r="CD34" s="3">
        <f t="shared" si="1"/>
        <v>16</v>
      </c>
      <c r="CE34" s="3">
        <f t="shared" si="1"/>
        <v>3</v>
      </c>
      <c r="CF34" s="3">
        <f t="shared" si="1"/>
        <v>2</v>
      </c>
      <c r="CG34" s="3">
        <f t="shared" si="1"/>
        <v>16</v>
      </c>
      <c r="CH34" s="3">
        <f t="shared" si="1"/>
        <v>2</v>
      </c>
      <c r="CI34" s="3">
        <f t="shared" si="1"/>
        <v>2</v>
      </c>
      <c r="CJ34" s="3">
        <f t="shared" si="1"/>
        <v>15</v>
      </c>
      <c r="CK34" s="3">
        <f t="shared" si="1"/>
        <v>3</v>
      </c>
      <c r="CL34" s="3">
        <f t="shared" si="1"/>
        <v>2</v>
      </c>
      <c r="CM34" s="3">
        <f t="shared" si="1"/>
        <v>16</v>
      </c>
      <c r="CN34" s="3">
        <f t="shared" si="1"/>
        <v>2</v>
      </c>
      <c r="CO34" s="3">
        <f t="shared" si="1"/>
        <v>1</v>
      </c>
      <c r="CP34" s="3">
        <f t="shared" si="1"/>
        <v>16</v>
      </c>
      <c r="CQ34" s="3">
        <f t="shared" si="1"/>
        <v>3</v>
      </c>
      <c r="CR34" s="3">
        <f t="shared" si="1"/>
        <v>2</v>
      </c>
      <c r="CS34" s="3">
        <f t="shared" si="1"/>
        <v>16</v>
      </c>
      <c r="CT34" s="3">
        <f t="shared" si="1"/>
        <v>2</v>
      </c>
      <c r="CU34" s="3">
        <f t="shared" si="1"/>
        <v>2</v>
      </c>
      <c r="CV34" s="3">
        <f t="shared" si="1"/>
        <v>15</v>
      </c>
      <c r="CW34" s="3">
        <f t="shared" si="1"/>
        <v>3</v>
      </c>
      <c r="CX34" s="3">
        <f t="shared" si="1"/>
        <v>2</v>
      </c>
      <c r="CY34" s="3">
        <f t="shared" si="1"/>
        <v>16</v>
      </c>
      <c r="CZ34" s="3">
        <f t="shared" si="1"/>
        <v>2</v>
      </c>
      <c r="DA34" s="3">
        <f t="shared" si="1"/>
        <v>1</v>
      </c>
      <c r="DB34" s="3">
        <f t="shared" si="1"/>
        <v>16</v>
      </c>
      <c r="DC34" s="3">
        <f t="shared" si="1"/>
        <v>3</v>
      </c>
      <c r="DD34" s="3">
        <f t="shared" si="1"/>
        <v>2</v>
      </c>
      <c r="DE34" s="3">
        <f t="shared" si="1"/>
        <v>16</v>
      </c>
      <c r="DF34" s="3">
        <f t="shared" si="1"/>
        <v>2</v>
      </c>
      <c r="DG34" s="3">
        <f t="shared" si="1"/>
        <v>2</v>
      </c>
      <c r="DH34" s="3">
        <f t="shared" si="1"/>
        <v>15</v>
      </c>
      <c r="DI34" s="3">
        <f t="shared" si="1"/>
        <v>3</v>
      </c>
      <c r="DJ34" s="3">
        <f t="shared" si="1"/>
        <v>3</v>
      </c>
      <c r="DK34" s="3">
        <f t="shared" si="1"/>
        <v>16</v>
      </c>
      <c r="DL34" s="3">
        <f t="shared" si="1"/>
        <v>1</v>
      </c>
      <c r="DM34" s="3">
        <f t="shared" si="1"/>
        <v>4</v>
      </c>
      <c r="DN34" s="3">
        <f t="shared" si="1"/>
        <v>15</v>
      </c>
      <c r="DO34" s="3">
        <f t="shared" si="1"/>
        <v>1</v>
      </c>
      <c r="DP34" s="3">
        <f t="shared" si="1"/>
        <v>1</v>
      </c>
      <c r="DQ34" s="3">
        <f t="shared" si="1"/>
        <v>19</v>
      </c>
      <c r="DR34" s="3">
        <f t="shared" si="1"/>
        <v>0</v>
      </c>
      <c r="DS34" s="3">
        <f t="shared" si="1"/>
        <v>0</v>
      </c>
      <c r="DT34" s="3">
        <f t="shared" si="1"/>
        <v>17</v>
      </c>
      <c r="DU34" s="3">
        <f t="shared" si="1"/>
        <v>3</v>
      </c>
      <c r="DV34" s="3">
        <f t="shared" si="1"/>
        <v>2</v>
      </c>
      <c r="DW34" s="3">
        <f t="shared" si="1"/>
        <v>16</v>
      </c>
      <c r="DX34" s="3">
        <f t="shared" si="1"/>
        <v>2</v>
      </c>
      <c r="DY34" s="3">
        <f t="shared" si="1"/>
        <v>2</v>
      </c>
      <c r="DZ34" s="3">
        <f t="shared" si="1"/>
        <v>16</v>
      </c>
      <c r="EA34" s="3">
        <f t="shared" ref="EA34:GL34" si="2">SUM(EA14:EA33)</f>
        <v>2</v>
      </c>
      <c r="EB34" s="3">
        <f t="shared" si="2"/>
        <v>1</v>
      </c>
      <c r="EC34" s="3">
        <f t="shared" si="2"/>
        <v>16</v>
      </c>
      <c r="ED34" s="3">
        <f t="shared" si="2"/>
        <v>3</v>
      </c>
      <c r="EE34" s="3">
        <f t="shared" si="2"/>
        <v>2</v>
      </c>
      <c r="EF34" s="3">
        <f t="shared" si="2"/>
        <v>16</v>
      </c>
      <c r="EG34" s="3">
        <f t="shared" si="2"/>
        <v>2</v>
      </c>
      <c r="EH34" s="3">
        <f t="shared" si="2"/>
        <v>2</v>
      </c>
      <c r="EI34" s="3">
        <f t="shared" si="2"/>
        <v>15</v>
      </c>
      <c r="EJ34" s="3">
        <f t="shared" si="2"/>
        <v>3</v>
      </c>
      <c r="EK34" s="3">
        <f t="shared" si="2"/>
        <v>2</v>
      </c>
      <c r="EL34" s="3">
        <f t="shared" si="2"/>
        <v>16</v>
      </c>
      <c r="EM34" s="3">
        <f t="shared" si="2"/>
        <v>2</v>
      </c>
      <c r="EN34" s="3">
        <f t="shared" si="2"/>
        <v>1</v>
      </c>
      <c r="EO34" s="3">
        <f t="shared" si="2"/>
        <v>16</v>
      </c>
      <c r="EP34" s="3">
        <f t="shared" si="2"/>
        <v>3</v>
      </c>
      <c r="EQ34" s="3">
        <f t="shared" si="2"/>
        <v>2</v>
      </c>
      <c r="ER34" s="3">
        <f t="shared" si="2"/>
        <v>16</v>
      </c>
      <c r="ES34" s="3">
        <f t="shared" si="2"/>
        <v>2</v>
      </c>
      <c r="ET34" s="3">
        <f t="shared" si="2"/>
        <v>2</v>
      </c>
      <c r="EU34" s="3">
        <f t="shared" si="2"/>
        <v>15</v>
      </c>
      <c r="EV34" s="3">
        <f t="shared" si="2"/>
        <v>3</v>
      </c>
      <c r="EW34" s="3">
        <f t="shared" si="2"/>
        <v>2</v>
      </c>
      <c r="EX34" s="3">
        <f t="shared" si="2"/>
        <v>16</v>
      </c>
      <c r="EY34" s="3">
        <f t="shared" si="2"/>
        <v>2</v>
      </c>
      <c r="EZ34" s="3">
        <f t="shared" si="2"/>
        <v>1</v>
      </c>
      <c r="FA34" s="3">
        <f t="shared" si="2"/>
        <v>16</v>
      </c>
      <c r="FB34" s="3">
        <f t="shared" si="2"/>
        <v>3</v>
      </c>
      <c r="FC34" s="3">
        <f t="shared" si="2"/>
        <v>2</v>
      </c>
      <c r="FD34" s="3">
        <f t="shared" si="2"/>
        <v>16</v>
      </c>
      <c r="FE34" s="3">
        <f t="shared" si="2"/>
        <v>2</v>
      </c>
      <c r="FF34" s="3">
        <f t="shared" si="2"/>
        <v>2</v>
      </c>
      <c r="FG34" s="3">
        <f t="shared" si="2"/>
        <v>15</v>
      </c>
      <c r="FH34" s="3">
        <f t="shared" si="2"/>
        <v>3</v>
      </c>
      <c r="FI34" s="3">
        <f t="shared" si="2"/>
        <v>2</v>
      </c>
      <c r="FJ34" s="3">
        <f t="shared" si="2"/>
        <v>16</v>
      </c>
      <c r="FK34" s="3">
        <f t="shared" si="2"/>
        <v>2</v>
      </c>
      <c r="FL34" s="3">
        <f t="shared" si="2"/>
        <v>1</v>
      </c>
      <c r="FM34" s="3">
        <f t="shared" si="2"/>
        <v>16</v>
      </c>
      <c r="FN34" s="3">
        <f t="shared" si="2"/>
        <v>3</v>
      </c>
      <c r="FO34" s="3">
        <f t="shared" si="2"/>
        <v>2</v>
      </c>
      <c r="FP34" s="3">
        <f t="shared" si="2"/>
        <v>16</v>
      </c>
      <c r="FQ34" s="3">
        <f t="shared" si="2"/>
        <v>2</v>
      </c>
      <c r="FR34" s="3">
        <f t="shared" si="2"/>
        <v>2</v>
      </c>
      <c r="FS34" s="3">
        <f t="shared" si="2"/>
        <v>15</v>
      </c>
      <c r="FT34" s="3">
        <f t="shared" si="2"/>
        <v>3</v>
      </c>
      <c r="FU34" s="3">
        <f t="shared" si="2"/>
        <v>3</v>
      </c>
      <c r="FV34" s="3">
        <f t="shared" si="2"/>
        <v>16</v>
      </c>
      <c r="FW34" s="3">
        <f t="shared" si="2"/>
        <v>1</v>
      </c>
      <c r="FX34" s="3">
        <f t="shared" si="2"/>
        <v>4</v>
      </c>
      <c r="FY34" s="3">
        <f t="shared" si="2"/>
        <v>15</v>
      </c>
      <c r="FZ34" s="3">
        <f t="shared" si="2"/>
        <v>1</v>
      </c>
      <c r="GA34" s="3">
        <f t="shared" si="2"/>
        <v>1</v>
      </c>
      <c r="GB34" s="3">
        <f t="shared" si="2"/>
        <v>19</v>
      </c>
      <c r="GC34" s="3">
        <f t="shared" si="2"/>
        <v>0</v>
      </c>
      <c r="GD34" s="3">
        <f t="shared" si="2"/>
        <v>0</v>
      </c>
      <c r="GE34" s="3">
        <f t="shared" si="2"/>
        <v>17</v>
      </c>
      <c r="GF34" s="3">
        <f t="shared" si="2"/>
        <v>3</v>
      </c>
      <c r="GG34" s="3">
        <f t="shared" si="2"/>
        <v>2</v>
      </c>
      <c r="GH34" s="3">
        <f t="shared" si="2"/>
        <v>16</v>
      </c>
      <c r="GI34" s="3">
        <f t="shared" si="2"/>
        <v>2</v>
      </c>
      <c r="GJ34" s="3">
        <f t="shared" si="2"/>
        <v>2</v>
      </c>
      <c r="GK34" s="3">
        <f t="shared" si="2"/>
        <v>16</v>
      </c>
      <c r="GL34" s="3">
        <f t="shared" si="2"/>
        <v>2</v>
      </c>
      <c r="GM34" s="3">
        <f t="shared" ref="GM34:IT34" si="3">SUM(GM14:GM33)</f>
        <v>1</v>
      </c>
      <c r="GN34" s="3">
        <f t="shared" si="3"/>
        <v>16</v>
      </c>
      <c r="GO34" s="3">
        <f t="shared" si="3"/>
        <v>3</v>
      </c>
      <c r="GP34" s="3">
        <f t="shared" si="3"/>
        <v>2</v>
      </c>
      <c r="GQ34" s="3">
        <f t="shared" si="3"/>
        <v>16</v>
      </c>
      <c r="GR34" s="3">
        <f t="shared" si="3"/>
        <v>2</v>
      </c>
      <c r="GS34" s="3">
        <f t="shared" si="3"/>
        <v>2</v>
      </c>
      <c r="GT34" s="3">
        <f t="shared" si="3"/>
        <v>15</v>
      </c>
      <c r="GU34" s="3">
        <f t="shared" si="3"/>
        <v>3</v>
      </c>
      <c r="GV34" s="3">
        <f t="shared" si="3"/>
        <v>2</v>
      </c>
      <c r="GW34" s="3">
        <f t="shared" si="3"/>
        <v>16</v>
      </c>
      <c r="GX34" s="3">
        <f t="shared" si="3"/>
        <v>2</v>
      </c>
      <c r="GY34" s="3">
        <f t="shared" si="3"/>
        <v>1</v>
      </c>
      <c r="GZ34" s="3">
        <f t="shared" si="3"/>
        <v>16</v>
      </c>
      <c r="HA34" s="3">
        <f t="shared" si="3"/>
        <v>3</v>
      </c>
      <c r="HB34" s="3">
        <f t="shared" si="3"/>
        <v>2</v>
      </c>
      <c r="HC34" s="3">
        <f t="shared" si="3"/>
        <v>16</v>
      </c>
      <c r="HD34" s="3">
        <f t="shared" si="3"/>
        <v>2</v>
      </c>
      <c r="HE34" s="3">
        <f t="shared" si="3"/>
        <v>2</v>
      </c>
      <c r="HF34" s="3">
        <f t="shared" si="3"/>
        <v>15</v>
      </c>
      <c r="HG34" s="3">
        <f t="shared" si="3"/>
        <v>3</v>
      </c>
      <c r="HH34" s="3">
        <f t="shared" si="3"/>
        <v>2</v>
      </c>
      <c r="HI34" s="3">
        <f t="shared" si="3"/>
        <v>16</v>
      </c>
      <c r="HJ34" s="3">
        <f t="shared" si="3"/>
        <v>2</v>
      </c>
      <c r="HK34" s="3">
        <f t="shared" si="3"/>
        <v>1</v>
      </c>
      <c r="HL34" s="3">
        <f t="shared" si="3"/>
        <v>16</v>
      </c>
      <c r="HM34" s="3">
        <f t="shared" si="3"/>
        <v>3</v>
      </c>
      <c r="HN34" s="3">
        <f t="shared" si="3"/>
        <v>2</v>
      </c>
      <c r="HO34" s="3">
        <f t="shared" si="3"/>
        <v>16</v>
      </c>
      <c r="HP34" s="3">
        <f t="shared" si="3"/>
        <v>2</v>
      </c>
      <c r="HQ34" s="3">
        <f t="shared" si="3"/>
        <v>2</v>
      </c>
      <c r="HR34" s="3">
        <f t="shared" si="3"/>
        <v>15</v>
      </c>
      <c r="HS34" s="3">
        <f t="shared" si="3"/>
        <v>3</v>
      </c>
      <c r="HT34" s="3">
        <f t="shared" si="3"/>
        <v>2</v>
      </c>
      <c r="HU34" s="3">
        <f t="shared" si="3"/>
        <v>16</v>
      </c>
      <c r="HV34" s="3">
        <f t="shared" si="3"/>
        <v>2</v>
      </c>
      <c r="HW34" s="3">
        <f t="shared" si="3"/>
        <v>1</v>
      </c>
      <c r="HX34" s="3">
        <f t="shared" si="3"/>
        <v>16</v>
      </c>
      <c r="HY34" s="3">
        <f t="shared" si="3"/>
        <v>3</v>
      </c>
      <c r="HZ34" s="3">
        <f t="shared" si="3"/>
        <v>2</v>
      </c>
      <c r="IA34" s="3">
        <f t="shared" si="3"/>
        <v>16</v>
      </c>
      <c r="IB34" s="3">
        <f t="shared" si="3"/>
        <v>2</v>
      </c>
      <c r="IC34" s="3">
        <f t="shared" si="3"/>
        <v>3</v>
      </c>
      <c r="ID34" s="3">
        <f t="shared" si="3"/>
        <v>15</v>
      </c>
      <c r="IE34" s="3">
        <f t="shared" si="3"/>
        <v>2</v>
      </c>
      <c r="IF34" s="3">
        <f t="shared" si="3"/>
        <v>3</v>
      </c>
      <c r="IG34" s="3">
        <f t="shared" si="3"/>
        <v>16</v>
      </c>
      <c r="IH34" s="3">
        <f t="shared" si="3"/>
        <v>1</v>
      </c>
      <c r="II34" s="3">
        <f t="shared" si="3"/>
        <v>4</v>
      </c>
      <c r="IJ34" s="3">
        <f t="shared" si="3"/>
        <v>15</v>
      </c>
      <c r="IK34" s="3">
        <f t="shared" si="3"/>
        <v>1</v>
      </c>
      <c r="IL34" s="3">
        <f t="shared" si="3"/>
        <v>1</v>
      </c>
      <c r="IM34" s="3">
        <f t="shared" si="3"/>
        <v>14</v>
      </c>
      <c r="IN34" s="3">
        <f t="shared" si="3"/>
        <v>5</v>
      </c>
      <c r="IO34" s="3">
        <f t="shared" si="3"/>
        <v>2</v>
      </c>
      <c r="IP34" s="3">
        <f t="shared" si="3"/>
        <v>11</v>
      </c>
      <c r="IQ34" s="3">
        <f t="shared" si="3"/>
        <v>7</v>
      </c>
      <c r="IR34" s="3">
        <f t="shared" si="3"/>
        <v>2</v>
      </c>
      <c r="IS34" s="3">
        <f t="shared" si="3"/>
        <v>16</v>
      </c>
      <c r="IT34" s="3">
        <f t="shared" si="3"/>
        <v>2</v>
      </c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</row>
    <row r="35" spans="1:293" ht="15.45" customHeight="1" x14ac:dyDescent="0.3">
      <c r="A35" s="127" t="s">
        <v>624</v>
      </c>
      <c r="B35" s="128"/>
      <c r="C35" s="9">
        <f>C34/20%</f>
        <v>10</v>
      </c>
      <c r="D35" s="9">
        <f>D34/20%</f>
        <v>80</v>
      </c>
      <c r="E35" s="9">
        <f t="shared" ref="E35:BP35" si="4">E34/20%</f>
        <v>10</v>
      </c>
      <c r="F35" s="9">
        <f t="shared" si="4"/>
        <v>5</v>
      </c>
      <c r="G35" s="9">
        <f t="shared" si="4"/>
        <v>80</v>
      </c>
      <c r="H35" s="9">
        <f t="shared" si="4"/>
        <v>15</v>
      </c>
      <c r="I35" s="9">
        <f t="shared" si="4"/>
        <v>10</v>
      </c>
      <c r="J35" s="9">
        <f t="shared" si="4"/>
        <v>80</v>
      </c>
      <c r="K35" s="9">
        <f t="shared" si="4"/>
        <v>10</v>
      </c>
      <c r="L35" s="9">
        <f t="shared" si="4"/>
        <v>10</v>
      </c>
      <c r="M35" s="9">
        <f t="shared" si="4"/>
        <v>75</v>
      </c>
      <c r="N35" s="9">
        <f t="shared" si="4"/>
        <v>15</v>
      </c>
      <c r="O35" s="9">
        <f t="shared" si="4"/>
        <v>10</v>
      </c>
      <c r="P35" s="9">
        <f t="shared" si="4"/>
        <v>80</v>
      </c>
      <c r="Q35" s="9">
        <f t="shared" si="4"/>
        <v>10</v>
      </c>
      <c r="R35" s="9">
        <f t="shared" si="4"/>
        <v>5</v>
      </c>
      <c r="S35" s="9">
        <f t="shared" si="4"/>
        <v>80</v>
      </c>
      <c r="T35" s="9">
        <f t="shared" si="4"/>
        <v>15</v>
      </c>
      <c r="U35" s="9">
        <f t="shared" si="4"/>
        <v>10</v>
      </c>
      <c r="V35" s="9">
        <f t="shared" si="4"/>
        <v>80</v>
      </c>
      <c r="W35" s="9">
        <f t="shared" si="4"/>
        <v>10</v>
      </c>
      <c r="X35" s="9">
        <f t="shared" si="4"/>
        <v>10</v>
      </c>
      <c r="Y35" s="9">
        <f t="shared" si="4"/>
        <v>75</v>
      </c>
      <c r="Z35" s="9">
        <f t="shared" si="4"/>
        <v>15</v>
      </c>
      <c r="AA35" s="9">
        <f t="shared" si="4"/>
        <v>10</v>
      </c>
      <c r="AB35" s="9">
        <f t="shared" si="4"/>
        <v>80</v>
      </c>
      <c r="AC35" s="9">
        <f t="shared" si="4"/>
        <v>10</v>
      </c>
      <c r="AD35" s="9">
        <f t="shared" si="4"/>
        <v>5</v>
      </c>
      <c r="AE35" s="9">
        <f t="shared" si="4"/>
        <v>80</v>
      </c>
      <c r="AF35" s="9">
        <f t="shared" si="4"/>
        <v>15</v>
      </c>
      <c r="AG35" s="9">
        <f t="shared" si="4"/>
        <v>10</v>
      </c>
      <c r="AH35" s="9">
        <f t="shared" si="4"/>
        <v>80</v>
      </c>
      <c r="AI35" s="9">
        <f t="shared" si="4"/>
        <v>10</v>
      </c>
      <c r="AJ35" s="9">
        <f t="shared" si="4"/>
        <v>10</v>
      </c>
      <c r="AK35" s="9">
        <f t="shared" si="4"/>
        <v>75</v>
      </c>
      <c r="AL35" s="9">
        <f t="shared" si="4"/>
        <v>15</v>
      </c>
      <c r="AM35" s="9">
        <f t="shared" si="4"/>
        <v>10</v>
      </c>
      <c r="AN35" s="9">
        <f t="shared" si="4"/>
        <v>80</v>
      </c>
      <c r="AO35" s="9">
        <f t="shared" si="4"/>
        <v>10</v>
      </c>
      <c r="AP35" s="9">
        <f t="shared" si="4"/>
        <v>5</v>
      </c>
      <c r="AQ35" s="9">
        <f t="shared" si="4"/>
        <v>80</v>
      </c>
      <c r="AR35" s="9">
        <f t="shared" si="4"/>
        <v>15</v>
      </c>
      <c r="AS35" s="9">
        <f t="shared" si="4"/>
        <v>10</v>
      </c>
      <c r="AT35" s="9">
        <f t="shared" si="4"/>
        <v>80</v>
      </c>
      <c r="AU35" s="9">
        <f t="shared" si="4"/>
        <v>10</v>
      </c>
      <c r="AV35" s="9">
        <f t="shared" si="4"/>
        <v>10</v>
      </c>
      <c r="AW35" s="9">
        <f t="shared" si="4"/>
        <v>75</v>
      </c>
      <c r="AX35" s="9">
        <f t="shared" si="4"/>
        <v>15</v>
      </c>
      <c r="AY35" s="9">
        <f t="shared" si="4"/>
        <v>15</v>
      </c>
      <c r="AZ35" s="9">
        <f t="shared" si="4"/>
        <v>80</v>
      </c>
      <c r="BA35" s="9">
        <f t="shared" si="4"/>
        <v>5</v>
      </c>
      <c r="BB35" s="9">
        <f t="shared" si="4"/>
        <v>20</v>
      </c>
      <c r="BC35" s="9">
        <f t="shared" si="4"/>
        <v>75</v>
      </c>
      <c r="BD35" s="9">
        <f t="shared" si="4"/>
        <v>5</v>
      </c>
      <c r="BE35" s="9">
        <f t="shared" si="4"/>
        <v>5</v>
      </c>
      <c r="BF35" s="9">
        <f t="shared" si="4"/>
        <v>95</v>
      </c>
      <c r="BG35" s="9">
        <f t="shared" si="4"/>
        <v>0</v>
      </c>
      <c r="BH35" s="9">
        <f t="shared" si="4"/>
        <v>0</v>
      </c>
      <c r="BI35" s="9">
        <f t="shared" si="4"/>
        <v>85</v>
      </c>
      <c r="BJ35" s="9">
        <f t="shared" si="4"/>
        <v>15</v>
      </c>
      <c r="BK35" s="9">
        <f t="shared" si="4"/>
        <v>10</v>
      </c>
      <c r="BL35" s="9">
        <f t="shared" si="4"/>
        <v>80</v>
      </c>
      <c r="BM35" s="9">
        <f t="shared" si="4"/>
        <v>10</v>
      </c>
      <c r="BN35" s="9">
        <f t="shared" si="4"/>
        <v>10</v>
      </c>
      <c r="BO35" s="9">
        <f t="shared" si="4"/>
        <v>80</v>
      </c>
      <c r="BP35" s="9">
        <f t="shared" si="4"/>
        <v>10</v>
      </c>
      <c r="BQ35" s="9">
        <f t="shared" ref="BQ35:EB35" si="5">BQ34/20%</f>
        <v>5</v>
      </c>
      <c r="BR35" s="9">
        <f t="shared" si="5"/>
        <v>80</v>
      </c>
      <c r="BS35" s="9">
        <f t="shared" si="5"/>
        <v>15</v>
      </c>
      <c r="BT35" s="9">
        <f t="shared" si="5"/>
        <v>10</v>
      </c>
      <c r="BU35" s="9">
        <f t="shared" si="5"/>
        <v>80</v>
      </c>
      <c r="BV35" s="9">
        <f t="shared" si="5"/>
        <v>10</v>
      </c>
      <c r="BW35" s="9">
        <f t="shared" si="5"/>
        <v>10</v>
      </c>
      <c r="BX35" s="9">
        <f t="shared" si="5"/>
        <v>75</v>
      </c>
      <c r="BY35" s="9">
        <f t="shared" si="5"/>
        <v>15</v>
      </c>
      <c r="BZ35" s="9">
        <f t="shared" si="5"/>
        <v>10</v>
      </c>
      <c r="CA35" s="9">
        <f t="shared" si="5"/>
        <v>80</v>
      </c>
      <c r="CB35" s="9">
        <f t="shared" si="5"/>
        <v>10</v>
      </c>
      <c r="CC35" s="9">
        <f t="shared" si="5"/>
        <v>5</v>
      </c>
      <c r="CD35" s="9">
        <f t="shared" si="5"/>
        <v>80</v>
      </c>
      <c r="CE35" s="9">
        <f t="shared" si="5"/>
        <v>15</v>
      </c>
      <c r="CF35" s="9">
        <f t="shared" si="5"/>
        <v>10</v>
      </c>
      <c r="CG35" s="9">
        <f t="shared" si="5"/>
        <v>80</v>
      </c>
      <c r="CH35" s="9">
        <f t="shared" si="5"/>
        <v>10</v>
      </c>
      <c r="CI35" s="9">
        <f t="shared" si="5"/>
        <v>10</v>
      </c>
      <c r="CJ35" s="9">
        <f t="shared" si="5"/>
        <v>75</v>
      </c>
      <c r="CK35" s="9">
        <f t="shared" si="5"/>
        <v>15</v>
      </c>
      <c r="CL35" s="9">
        <f t="shared" si="5"/>
        <v>10</v>
      </c>
      <c r="CM35" s="9">
        <f t="shared" si="5"/>
        <v>80</v>
      </c>
      <c r="CN35" s="9">
        <f t="shared" si="5"/>
        <v>10</v>
      </c>
      <c r="CO35" s="9">
        <f t="shared" si="5"/>
        <v>5</v>
      </c>
      <c r="CP35" s="9">
        <f t="shared" si="5"/>
        <v>80</v>
      </c>
      <c r="CQ35" s="9">
        <f t="shared" si="5"/>
        <v>15</v>
      </c>
      <c r="CR35" s="9">
        <f t="shared" si="5"/>
        <v>10</v>
      </c>
      <c r="CS35" s="9">
        <f t="shared" si="5"/>
        <v>80</v>
      </c>
      <c r="CT35" s="9">
        <f t="shared" si="5"/>
        <v>10</v>
      </c>
      <c r="CU35" s="9">
        <f t="shared" si="5"/>
        <v>10</v>
      </c>
      <c r="CV35" s="9">
        <f t="shared" si="5"/>
        <v>75</v>
      </c>
      <c r="CW35" s="9">
        <f t="shared" si="5"/>
        <v>15</v>
      </c>
      <c r="CX35" s="9">
        <f t="shared" si="5"/>
        <v>10</v>
      </c>
      <c r="CY35" s="9">
        <f t="shared" si="5"/>
        <v>80</v>
      </c>
      <c r="CZ35" s="9">
        <f t="shared" si="5"/>
        <v>10</v>
      </c>
      <c r="DA35" s="9">
        <f t="shared" si="5"/>
        <v>5</v>
      </c>
      <c r="DB35" s="9">
        <f t="shared" si="5"/>
        <v>80</v>
      </c>
      <c r="DC35" s="9">
        <f t="shared" si="5"/>
        <v>15</v>
      </c>
      <c r="DD35" s="9">
        <f t="shared" si="5"/>
        <v>10</v>
      </c>
      <c r="DE35" s="9">
        <f t="shared" si="5"/>
        <v>80</v>
      </c>
      <c r="DF35" s="9">
        <f t="shared" si="5"/>
        <v>10</v>
      </c>
      <c r="DG35" s="9">
        <f t="shared" si="5"/>
        <v>10</v>
      </c>
      <c r="DH35" s="9">
        <f t="shared" si="5"/>
        <v>75</v>
      </c>
      <c r="DI35" s="9">
        <f t="shared" si="5"/>
        <v>15</v>
      </c>
      <c r="DJ35" s="9">
        <f t="shared" si="5"/>
        <v>15</v>
      </c>
      <c r="DK35" s="9">
        <f t="shared" si="5"/>
        <v>80</v>
      </c>
      <c r="DL35" s="9">
        <f t="shared" si="5"/>
        <v>5</v>
      </c>
      <c r="DM35" s="9">
        <f t="shared" si="5"/>
        <v>20</v>
      </c>
      <c r="DN35" s="9">
        <f t="shared" si="5"/>
        <v>75</v>
      </c>
      <c r="DO35" s="9">
        <f t="shared" si="5"/>
        <v>5</v>
      </c>
      <c r="DP35" s="9">
        <f t="shared" si="5"/>
        <v>5</v>
      </c>
      <c r="DQ35" s="9">
        <f t="shared" si="5"/>
        <v>95</v>
      </c>
      <c r="DR35" s="9">
        <f t="shared" si="5"/>
        <v>0</v>
      </c>
      <c r="DS35" s="9">
        <f t="shared" si="5"/>
        <v>0</v>
      </c>
      <c r="DT35" s="9">
        <f t="shared" si="5"/>
        <v>85</v>
      </c>
      <c r="DU35" s="9">
        <f t="shared" si="5"/>
        <v>15</v>
      </c>
      <c r="DV35" s="9">
        <f t="shared" si="5"/>
        <v>10</v>
      </c>
      <c r="DW35" s="9">
        <f t="shared" si="5"/>
        <v>80</v>
      </c>
      <c r="DX35" s="9">
        <f t="shared" si="5"/>
        <v>10</v>
      </c>
      <c r="DY35" s="9">
        <f t="shared" si="5"/>
        <v>10</v>
      </c>
      <c r="DZ35" s="9">
        <f t="shared" si="5"/>
        <v>80</v>
      </c>
      <c r="EA35" s="9">
        <f t="shared" si="5"/>
        <v>10</v>
      </c>
      <c r="EB35" s="9">
        <f t="shared" si="5"/>
        <v>5</v>
      </c>
      <c r="EC35" s="9">
        <f t="shared" ref="EC35:GN35" si="6">EC34/20%</f>
        <v>80</v>
      </c>
      <c r="ED35" s="9">
        <f t="shared" si="6"/>
        <v>15</v>
      </c>
      <c r="EE35" s="9">
        <f t="shared" si="6"/>
        <v>10</v>
      </c>
      <c r="EF35" s="9">
        <f t="shared" si="6"/>
        <v>80</v>
      </c>
      <c r="EG35" s="9">
        <f t="shared" si="6"/>
        <v>10</v>
      </c>
      <c r="EH35" s="9">
        <f t="shared" si="6"/>
        <v>10</v>
      </c>
      <c r="EI35" s="9">
        <f t="shared" si="6"/>
        <v>75</v>
      </c>
      <c r="EJ35" s="9">
        <f t="shared" si="6"/>
        <v>15</v>
      </c>
      <c r="EK35" s="9">
        <f t="shared" si="6"/>
        <v>10</v>
      </c>
      <c r="EL35" s="9">
        <f t="shared" si="6"/>
        <v>80</v>
      </c>
      <c r="EM35" s="9">
        <f t="shared" si="6"/>
        <v>10</v>
      </c>
      <c r="EN35" s="9">
        <f t="shared" si="6"/>
        <v>5</v>
      </c>
      <c r="EO35" s="9">
        <f t="shared" si="6"/>
        <v>80</v>
      </c>
      <c r="EP35" s="9">
        <f t="shared" si="6"/>
        <v>15</v>
      </c>
      <c r="EQ35" s="9">
        <f t="shared" si="6"/>
        <v>10</v>
      </c>
      <c r="ER35" s="9">
        <f t="shared" si="6"/>
        <v>80</v>
      </c>
      <c r="ES35" s="9">
        <f t="shared" si="6"/>
        <v>10</v>
      </c>
      <c r="ET35" s="9">
        <f t="shared" si="6"/>
        <v>10</v>
      </c>
      <c r="EU35" s="9">
        <f t="shared" si="6"/>
        <v>75</v>
      </c>
      <c r="EV35" s="9">
        <f t="shared" si="6"/>
        <v>15</v>
      </c>
      <c r="EW35" s="9">
        <f t="shared" si="6"/>
        <v>10</v>
      </c>
      <c r="EX35" s="9">
        <f t="shared" si="6"/>
        <v>80</v>
      </c>
      <c r="EY35" s="9">
        <f t="shared" si="6"/>
        <v>10</v>
      </c>
      <c r="EZ35" s="9">
        <f t="shared" si="6"/>
        <v>5</v>
      </c>
      <c r="FA35" s="9">
        <f t="shared" si="6"/>
        <v>80</v>
      </c>
      <c r="FB35" s="9">
        <f t="shared" si="6"/>
        <v>15</v>
      </c>
      <c r="FC35" s="9">
        <f t="shared" si="6"/>
        <v>10</v>
      </c>
      <c r="FD35" s="9">
        <f t="shared" si="6"/>
        <v>80</v>
      </c>
      <c r="FE35" s="9">
        <f t="shared" si="6"/>
        <v>10</v>
      </c>
      <c r="FF35" s="9">
        <f t="shared" si="6"/>
        <v>10</v>
      </c>
      <c r="FG35" s="9">
        <f t="shared" si="6"/>
        <v>75</v>
      </c>
      <c r="FH35" s="9">
        <f t="shared" si="6"/>
        <v>15</v>
      </c>
      <c r="FI35" s="9">
        <f t="shared" si="6"/>
        <v>10</v>
      </c>
      <c r="FJ35" s="9">
        <f t="shared" si="6"/>
        <v>80</v>
      </c>
      <c r="FK35" s="9">
        <f t="shared" si="6"/>
        <v>10</v>
      </c>
      <c r="FL35" s="9">
        <f t="shared" si="6"/>
        <v>5</v>
      </c>
      <c r="FM35" s="9">
        <f t="shared" si="6"/>
        <v>80</v>
      </c>
      <c r="FN35" s="9">
        <f t="shared" si="6"/>
        <v>15</v>
      </c>
      <c r="FO35" s="9">
        <f t="shared" si="6"/>
        <v>10</v>
      </c>
      <c r="FP35" s="9">
        <f t="shared" si="6"/>
        <v>80</v>
      </c>
      <c r="FQ35" s="9">
        <f t="shared" si="6"/>
        <v>10</v>
      </c>
      <c r="FR35" s="9">
        <f t="shared" si="6"/>
        <v>10</v>
      </c>
      <c r="FS35" s="9">
        <f t="shared" si="6"/>
        <v>75</v>
      </c>
      <c r="FT35" s="9">
        <f t="shared" si="6"/>
        <v>15</v>
      </c>
      <c r="FU35" s="9">
        <f t="shared" si="6"/>
        <v>15</v>
      </c>
      <c r="FV35" s="9">
        <f t="shared" si="6"/>
        <v>80</v>
      </c>
      <c r="FW35" s="9">
        <f t="shared" si="6"/>
        <v>5</v>
      </c>
      <c r="FX35" s="9">
        <f t="shared" si="6"/>
        <v>20</v>
      </c>
      <c r="FY35" s="9">
        <f t="shared" si="6"/>
        <v>75</v>
      </c>
      <c r="FZ35" s="9">
        <f t="shared" si="6"/>
        <v>5</v>
      </c>
      <c r="GA35" s="9">
        <f t="shared" si="6"/>
        <v>5</v>
      </c>
      <c r="GB35" s="9">
        <f t="shared" si="6"/>
        <v>95</v>
      </c>
      <c r="GC35" s="9">
        <f t="shared" si="6"/>
        <v>0</v>
      </c>
      <c r="GD35" s="9">
        <f t="shared" si="6"/>
        <v>0</v>
      </c>
      <c r="GE35" s="9">
        <f t="shared" si="6"/>
        <v>85</v>
      </c>
      <c r="GF35" s="9">
        <f t="shared" si="6"/>
        <v>15</v>
      </c>
      <c r="GG35" s="9">
        <f t="shared" si="6"/>
        <v>10</v>
      </c>
      <c r="GH35" s="9">
        <f t="shared" si="6"/>
        <v>80</v>
      </c>
      <c r="GI35" s="9">
        <f t="shared" si="6"/>
        <v>10</v>
      </c>
      <c r="GJ35" s="9">
        <f t="shared" si="6"/>
        <v>10</v>
      </c>
      <c r="GK35" s="9">
        <f t="shared" si="6"/>
        <v>80</v>
      </c>
      <c r="GL35" s="9">
        <f t="shared" si="6"/>
        <v>10</v>
      </c>
      <c r="GM35" s="9">
        <f t="shared" si="6"/>
        <v>5</v>
      </c>
      <c r="GN35" s="9">
        <f t="shared" si="6"/>
        <v>80</v>
      </c>
      <c r="GO35" s="9">
        <f t="shared" ref="GO35:IT35" si="7">GO34/20%</f>
        <v>15</v>
      </c>
      <c r="GP35" s="9">
        <f t="shared" si="7"/>
        <v>10</v>
      </c>
      <c r="GQ35" s="9">
        <f t="shared" si="7"/>
        <v>80</v>
      </c>
      <c r="GR35" s="9">
        <f t="shared" si="7"/>
        <v>10</v>
      </c>
      <c r="GS35" s="9">
        <f t="shared" si="7"/>
        <v>10</v>
      </c>
      <c r="GT35" s="9">
        <f t="shared" si="7"/>
        <v>75</v>
      </c>
      <c r="GU35" s="9">
        <f t="shared" si="7"/>
        <v>15</v>
      </c>
      <c r="GV35" s="9">
        <f t="shared" si="7"/>
        <v>10</v>
      </c>
      <c r="GW35" s="9">
        <f t="shared" si="7"/>
        <v>80</v>
      </c>
      <c r="GX35" s="9">
        <f t="shared" si="7"/>
        <v>10</v>
      </c>
      <c r="GY35" s="9">
        <f t="shared" si="7"/>
        <v>5</v>
      </c>
      <c r="GZ35" s="9">
        <f t="shared" si="7"/>
        <v>80</v>
      </c>
      <c r="HA35" s="9">
        <f t="shared" si="7"/>
        <v>15</v>
      </c>
      <c r="HB35" s="9">
        <f t="shared" si="7"/>
        <v>10</v>
      </c>
      <c r="HC35" s="9">
        <f t="shared" si="7"/>
        <v>80</v>
      </c>
      <c r="HD35" s="9">
        <f t="shared" si="7"/>
        <v>10</v>
      </c>
      <c r="HE35" s="9">
        <f t="shared" si="7"/>
        <v>10</v>
      </c>
      <c r="HF35" s="9">
        <f t="shared" si="7"/>
        <v>75</v>
      </c>
      <c r="HG35" s="9">
        <f t="shared" si="7"/>
        <v>15</v>
      </c>
      <c r="HH35" s="9">
        <f t="shared" si="7"/>
        <v>10</v>
      </c>
      <c r="HI35" s="9">
        <f t="shared" si="7"/>
        <v>80</v>
      </c>
      <c r="HJ35" s="9">
        <f t="shared" si="7"/>
        <v>10</v>
      </c>
      <c r="HK35" s="9">
        <f t="shared" si="7"/>
        <v>5</v>
      </c>
      <c r="HL35" s="9">
        <f t="shared" si="7"/>
        <v>80</v>
      </c>
      <c r="HM35" s="9">
        <f t="shared" si="7"/>
        <v>15</v>
      </c>
      <c r="HN35" s="9">
        <f t="shared" si="7"/>
        <v>10</v>
      </c>
      <c r="HO35" s="9">
        <f t="shared" si="7"/>
        <v>80</v>
      </c>
      <c r="HP35" s="9">
        <f t="shared" si="7"/>
        <v>10</v>
      </c>
      <c r="HQ35" s="9">
        <f t="shared" si="7"/>
        <v>10</v>
      </c>
      <c r="HR35" s="9">
        <f t="shared" si="7"/>
        <v>75</v>
      </c>
      <c r="HS35" s="9">
        <f t="shared" si="7"/>
        <v>15</v>
      </c>
      <c r="HT35" s="9">
        <f t="shared" si="7"/>
        <v>10</v>
      </c>
      <c r="HU35" s="9">
        <f t="shared" si="7"/>
        <v>80</v>
      </c>
      <c r="HV35" s="9">
        <f t="shared" si="7"/>
        <v>10</v>
      </c>
      <c r="HW35" s="9">
        <f t="shared" si="7"/>
        <v>5</v>
      </c>
      <c r="HX35" s="9">
        <f t="shared" si="7"/>
        <v>80</v>
      </c>
      <c r="HY35" s="9">
        <f t="shared" si="7"/>
        <v>15</v>
      </c>
      <c r="HZ35" s="9">
        <f t="shared" si="7"/>
        <v>10</v>
      </c>
      <c r="IA35" s="9">
        <f t="shared" si="7"/>
        <v>80</v>
      </c>
      <c r="IB35" s="9">
        <f t="shared" si="7"/>
        <v>10</v>
      </c>
      <c r="IC35" s="9">
        <f t="shared" si="7"/>
        <v>15</v>
      </c>
      <c r="ID35" s="9">
        <f t="shared" si="7"/>
        <v>75</v>
      </c>
      <c r="IE35" s="9">
        <f t="shared" si="7"/>
        <v>10</v>
      </c>
      <c r="IF35" s="9">
        <f t="shared" si="7"/>
        <v>15</v>
      </c>
      <c r="IG35" s="9">
        <f t="shared" si="7"/>
        <v>80</v>
      </c>
      <c r="IH35" s="9">
        <f t="shared" si="7"/>
        <v>5</v>
      </c>
      <c r="II35" s="9">
        <f t="shared" si="7"/>
        <v>20</v>
      </c>
      <c r="IJ35" s="9">
        <f t="shared" si="7"/>
        <v>75</v>
      </c>
      <c r="IK35" s="9">
        <f t="shared" si="7"/>
        <v>5</v>
      </c>
      <c r="IL35" s="9">
        <f t="shared" si="7"/>
        <v>5</v>
      </c>
      <c r="IM35" s="9">
        <f t="shared" si="7"/>
        <v>70</v>
      </c>
      <c r="IN35" s="9">
        <f t="shared" si="7"/>
        <v>25</v>
      </c>
      <c r="IO35" s="9">
        <f t="shared" si="7"/>
        <v>10</v>
      </c>
      <c r="IP35" s="9">
        <f t="shared" si="7"/>
        <v>55</v>
      </c>
      <c r="IQ35" s="9">
        <f t="shared" si="7"/>
        <v>35</v>
      </c>
      <c r="IR35" s="9">
        <f t="shared" si="7"/>
        <v>10</v>
      </c>
      <c r="IS35" s="9">
        <f t="shared" si="7"/>
        <v>80</v>
      </c>
      <c r="IT35" s="9">
        <f t="shared" si="7"/>
        <v>10</v>
      </c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</row>
    <row r="36" spans="1:293" ht="15.6" x14ac:dyDescent="0.3"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</row>
    <row r="37" spans="1:293" ht="15.6" x14ac:dyDescent="0.3">
      <c r="B37" s="27" t="s">
        <v>608</v>
      </c>
      <c r="C37" s="27"/>
      <c r="D37" s="27"/>
      <c r="E37" s="27"/>
      <c r="F37" s="22"/>
      <c r="G37" s="22"/>
      <c r="H37" s="22"/>
      <c r="I37" s="22"/>
      <c r="J37" s="22"/>
      <c r="K37" s="22"/>
      <c r="L37" s="22"/>
      <c r="M37" s="22"/>
      <c r="IT37">
        <v>7</v>
      </c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</row>
    <row r="38" spans="1:293" ht="15.6" x14ac:dyDescent="0.3">
      <c r="B38" s="21" t="s">
        <v>609</v>
      </c>
      <c r="C38" s="19" t="s">
        <v>603</v>
      </c>
      <c r="D38" s="26">
        <f>E38/100*20</f>
        <v>1.7142857142857144</v>
      </c>
      <c r="E38" s="23">
        <f>(C35+F35+I35+L35+O35+R35+U35)/7</f>
        <v>8.5714285714285712</v>
      </c>
      <c r="F38" s="22"/>
      <c r="G38" s="22"/>
      <c r="H38" s="22"/>
      <c r="I38" s="22"/>
      <c r="J38" s="22"/>
      <c r="K38" s="22"/>
      <c r="L38" s="22"/>
      <c r="M38" s="22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</row>
    <row r="39" spans="1:293" ht="15.6" x14ac:dyDescent="0.3">
      <c r="B39" s="21" t="s">
        <v>610</v>
      </c>
      <c r="C39" s="19" t="s">
        <v>603</v>
      </c>
      <c r="D39" s="26">
        <f>E39/100*20</f>
        <v>15.857142857142858</v>
      </c>
      <c r="E39" s="23">
        <f>(D35+G35+J35+M35+P35+S35+V35)/7</f>
        <v>79.285714285714292</v>
      </c>
      <c r="F39" s="22"/>
      <c r="G39" s="22"/>
      <c r="H39" s="22"/>
      <c r="I39" s="22"/>
      <c r="J39" s="22"/>
      <c r="K39" s="22"/>
      <c r="L39" s="22"/>
      <c r="M39" s="22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</row>
    <row r="40" spans="1:293" x14ac:dyDescent="0.3">
      <c r="B40" s="21" t="s">
        <v>611</v>
      </c>
      <c r="C40" s="19" t="s">
        <v>603</v>
      </c>
      <c r="D40" s="26">
        <f>E40/100*20</f>
        <v>2.4285714285714284</v>
      </c>
      <c r="E40" s="23">
        <f>(E35+H35+K35+N35+Q35+T35+W35)/7</f>
        <v>12.142857142857142</v>
      </c>
      <c r="F40" s="22"/>
      <c r="G40" s="22"/>
      <c r="H40" s="22"/>
      <c r="I40" s="22"/>
      <c r="J40" s="22"/>
      <c r="K40" s="22"/>
      <c r="L40" s="22"/>
      <c r="M40" s="22"/>
    </row>
    <row r="41" spans="1:293" x14ac:dyDescent="0.3">
      <c r="B41" s="21"/>
      <c r="C41" s="30"/>
      <c r="D41" s="29">
        <f>SUM(D38:D40)</f>
        <v>20</v>
      </c>
      <c r="E41" s="29">
        <f>SUM(E38:E40)</f>
        <v>100</v>
      </c>
      <c r="F41" s="22"/>
      <c r="G41" s="22"/>
      <c r="H41" s="22"/>
      <c r="I41" s="22"/>
      <c r="J41" s="22"/>
      <c r="K41" s="22"/>
      <c r="L41" s="22"/>
      <c r="M41" s="22"/>
    </row>
    <row r="42" spans="1:293" x14ac:dyDescent="0.3">
      <c r="B42" s="21"/>
      <c r="C42" s="19"/>
      <c r="D42" s="135" t="s">
        <v>19</v>
      </c>
      <c r="E42" s="136"/>
      <c r="F42" s="137" t="s">
        <v>3</v>
      </c>
      <c r="G42" s="138"/>
      <c r="H42" s="139" t="s">
        <v>513</v>
      </c>
      <c r="I42" s="140"/>
      <c r="J42" s="139" t="s">
        <v>131</v>
      </c>
      <c r="K42" s="140"/>
      <c r="L42" s="22"/>
      <c r="M42" s="22"/>
    </row>
    <row r="43" spans="1:293" x14ac:dyDescent="0.3">
      <c r="B43" s="21" t="s">
        <v>609</v>
      </c>
      <c r="C43" s="19" t="s">
        <v>604</v>
      </c>
      <c r="D43" s="26">
        <f>E43/100*20</f>
        <v>1.7142857142857144</v>
      </c>
      <c r="E43" s="23">
        <f>(X35+AA35+AD35+AG35+AJ35+AM35+AP35)/7</f>
        <v>8.5714285714285712</v>
      </c>
      <c r="F43" s="19">
        <f>G43/100*16</f>
        <v>1.6</v>
      </c>
      <c r="G43" s="23">
        <f>(AS35+AV35+AY35+BB35+BE35+BH35+BK35)/7</f>
        <v>10</v>
      </c>
      <c r="H43" s="19">
        <f>I43/100*16</f>
        <v>1.3714285714285714</v>
      </c>
      <c r="I43" s="23">
        <f>(BN35+BQ35+BT35+BW35+BZ35+CC35+CF35)/7</f>
        <v>8.5714285714285712</v>
      </c>
      <c r="J43" s="19">
        <f>K43/100*16</f>
        <v>1.3714285714285714</v>
      </c>
      <c r="K43" s="23">
        <f>(CI35+CL35+CO35+CR35+CU35+CX35+DA35)/7</f>
        <v>8.5714285714285712</v>
      </c>
      <c r="L43" s="22"/>
      <c r="M43" s="22"/>
    </row>
    <row r="44" spans="1:293" ht="16.2" customHeight="1" x14ac:dyDescent="0.3">
      <c r="B44" s="21" t="s">
        <v>610</v>
      </c>
      <c r="C44" s="19" t="s">
        <v>604</v>
      </c>
      <c r="D44" s="26">
        <f>E44/100*20</f>
        <v>15.714285714285714</v>
      </c>
      <c r="E44" s="23">
        <f>(Y35+AB35+AE35+AH35+AK35+AN35+AQ35)/7</f>
        <v>78.571428571428569</v>
      </c>
      <c r="F44" s="34">
        <f t="shared" ref="F44:F45" si="8">G44/100*16</f>
        <v>13.028571428571428</v>
      </c>
      <c r="G44" s="23">
        <f>(AT35+AW35+AZ35+BC35+BF35+BI35+BL35)/7</f>
        <v>81.428571428571431</v>
      </c>
      <c r="H44" s="34">
        <f t="shared" ref="H44:H45" si="9">I44/100*16</f>
        <v>12.685714285714287</v>
      </c>
      <c r="I44" s="23">
        <f>(BO35+BR35+BU35+BX35+CA35+CD35+CG35)/7</f>
        <v>79.285714285714292</v>
      </c>
      <c r="J44" s="34">
        <f t="shared" ref="J44:J45" si="10">K44/100*16</f>
        <v>12.571428571428571</v>
      </c>
      <c r="K44" s="23">
        <f>(CJ35+CM35+CP35+CS35+CV35+CY35+DB35)/7</f>
        <v>78.571428571428569</v>
      </c>
      <c r="L44" s="22"/>
      <c r="M44" s="22"/>
    </row>
    <row r="45" spans="1:293" x14ac:dyDescent="0.3">
      <c r="B45" s="21" t="s">
        <v>611</v>
      </c>
      <c r="C45" s="19" t="s">
        <v>604</v>
      </c>
      <c r="D45" s="26">
        <f>E45/100*20</f>
        <v>2.5714285714285716</v>
      </c>
      <c r="E45" s="23">
        <f>(Z35+AC35+AF35+AI35+AL35+AO35+AR35)/7</f>
        <v>12.857142857142858</v>
      </c>
      <c r="F45" s="34">
        <f t="shared" si="8"/>
        <v>1.3714285714285714</v>
      </c>
      <c r="G45" s="23">
        <f>(AU35+AX35+BA35+BD35+BG35+BJ35+BM35)/7</f>
        <v>8.5714285714285712</v>
      </c>
      <c r="H45" s="34">
        <f t="shared" si="9"/>
        <v>1.9428571428571428</v>
      </c>
      <c r="I45" s="23">
        <f>(BP35+BS35+BV35+BY35+CB35+CE35+CH35)/7</f>
        <v>12.142857142857142</v>
      </c>
      <c r="J45" s="34">
        <f t="shared" si="10"/>
        <v>2.0571428571428574</v>
      </c>
      <c r="K45" s="23">
        <f>(CK35+CN35+CQ35+CT35+CW35+CZ35+DC35)/7</f>
        <v>12.857142857142858</v>
      </c>
      <c r="L45" s="22"/>
      <c r="M45" s="22"/>
    </row>
    <row r="46" spans="1:293" x14ac:dyDescent="0.3">
      <c r="B46" s="21"/>
      <c r="C46" s="19"/>
      <c r="D46" s="25">
        <f t="shared" ref="D46:I46" si="11">SUM(D43:D45)</f>
        <v>20</v>
      </c>
      <c r="E46" s="25">
        <f t="shared" si="11"/>
        <v>100</v>
      </c>
      <c r="F46" s="24">
        <f t="shared" si="11"/>
        <v>16</v>
      </c>
      <c r="G46" s="24">
        <f t="shared" si="11"/>
        <v>100</v>
      </c>
      <c r="H46" s="24">
        <f t="shared" si="11"/>
        <v>16</v>
      </c>
      <c r="I46" s="24">
        <f t="shared" si="11"/>
        <v>100</v>
      </c>
      <c r="J46" s="24">
        <f>SUM(J43:J45)</f>
        <v>16</v>
      </c>
      <c r="K46" s="24">
        <f>SUM(K43:K45)</f>
        <v>100</v>
      </c>
      <c r="L46" s="22"/>
      <c r="M46" s="22"/>
    </row>
    <row r="47" spans="1:293" x14ac:dyDescent="0.3">
      <c r="B47" s="21" t="s">
        <v>609</v>
      </c>
      <c r="C47" s="19" t="s">
        <v>605</v>
      </c>
      <c r="D47" s="26">
        <f>E47/100*20</f>
        <v>2</v>
      </c>
      <c r="E47" s="23">
        <f>(DD35+DG35+DJ35+DM35+DP35+DS35+DV35)/7</f>
        <v>10</v>
      </c>
      <c r="F47" s="22"/>
      <c r="G47" s="22"/>
      <c r="H47" s="22"/>
      <c r="I47" s="22"/>
      <c r="J47" s="22"/>
      <c r="K47" s="22"/>
      <c r="L47" s="22"/>
      <c r="M47" s="22"/>
    </row>
    <row r="48" spans="1:293" x14ac:dyDescent="0.3">
      <c r="B48" s="21" t="s">
        <v>610</v>
      </c>
      <c r="C48" s="19" t="s">
        <v>605</v>
      </c>
      <c r="D48" s="26">
        <f>E48/100*20</f>
        <v>16.285714285714285</v>
      </c>
      <c r="E48" s="23">
        <f>(DE35+DH35+DK35+DN35+DQ35+DT35+DW35)/7</f>
        <v>81.428571428571431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3">
      <c r="B49" s="21" t="s">
        <v>611</v>
      </c>
      <c r="C49" s="19" t="s">
        <v>605</v>
      </c>
      <c r="D49" s="26">
        <f>E49/100*20</f>
        <v>1.7142857142857144</v>
      </c>
      <c r="E49" s="23">
        <f>(DF35+DI35+DL35+DO35+DR35+DU35+DX35)/7</f>
        <v>8.5714285714285712</v>
      </c>
      <c r="F49" s="22"/>
      <c r="G49" s="22"/>
      <c r="H49" s="22"/>
      <c r="I49" s="22"/>
      <c r="J49" s="22"/>
      <c r="K49" s="22"/>
      <c r="L49" s="22"/>
      <c r="M49" s="22"/>
    </row>
    <row r="50" spans="2:13" x14ac:dyDescent="0.3">
      <c r="B50" s="21"/>
      <c r="C50" s="30"/>
      <c r="D50" s="25">
        <v>20</v>
      </c>
      <c r="E50" s="29">
        <f>SUM(E47:E49)</f>
        <v>100</v>
      </c>
      <c r="F50" s="22"/>
      <c r="G50" s="22"/>
      <c r="H50" s="22"/>
      <c r="I50" s="22"/>
      <c r="J50" s="22"/>
      <c r="K50" s="22"/>
      <c r="L50" s="22"/>
      <c r="M50" s="22"/>
    </row>
    <row r="51" spans="2:13" ht="15" customHeight="1" x14ac:dyDescent="0.3">
      <c r="B51" s="21"/>
      <c r="C51" s="19"/>
      <c r="D51" s="141" t="s">
        <v>47</v>
      </c>
      <c r="E51" s="141"/>
      <c r="F51" s="142" t="s">
        <v>38</v>
      </c>
      <c r="G51" s="143"/>
      <c r="H51" s="139" t="s">
        <v>48</v>
      </c>
      <c r="I51" s="140"/>
      <c r="J51" s="134" t="s">
        <v>49</v>
      </c>
      <c r="K51" s="134"/>
      <c r="L51" s="134" t="s">
        <v>39</v>
      </c>
      <c r="M51" s="134"/>
    </row>
    <row r="52" spans="2:13" x14ac:dyDescent="0.3">
      <c r="B52" s="21" t="s">
        <v>609</v>
      </c>
      <c r="C52" s="19" t="s">
        <v>606</v>
      </c>
      <c r="D52" s="26">
        <f>E52/100*20</f>
        <v>1.7142857142857144</v>
      </c>
      <c r="E52" s="23">
        <f>(DY35+EB35+EE35+EH35+EK35+EN35+EQ35)/7</f>
        <v>8.5714285714285712</v>
      </c>
      <c r="F52" s="19">
        <f>G52/100*16</f>
        <v>1.3714285714285714</v>
      </c>
      <c r="G52" s="23">
        <f>(ET35+EW35+EZ35+FC35+FF35+FI35+FL35)/7</f>
        <v>8.5714285714285712</v>
      </c>
      <c r="H52" s="19">
        <f>I52/100*16</f>
        <v>1.6</v>
      </c>
      <c r="I52" s="23">
        <f>(FO35+FR35+FU35+FX35+GA35+GD35+GG35)/7</f>
        <v>10</v>
      </c>
      <c r="J52" s="19">
        <f>K52/100*16</f>
        <v>1.3714285714285714</v>
      </c>
      <c r="K52" s="23">
        <f>(GJ35+GM35+GP35+GS35+GV35+GY35+HB35)/7</f>
        <v>8.5714285714285712</v>
      </c>
      <c r="L52" s="19">
        <f>M52/100*16</f>
        <v>1.3714285714285714</v>
      </c>
      <c r="M52" s="23">
        <f>(HE35+HH35+HK35+HN35+HQ35+HT35+HW35)/7</f>
        <v>8.5714285714285712</v>
      </c>
    </row>
    <row r="53" spans="2:13" x14ac:dyDescent="0.3">
      <c r="B53" s="21" t="s">
        <v>610</v>
      </c>
      <c r="C53" s="19" t="s">
        <v>606</v>
      </c>
      <c r="D53" s="26">
        <f>E53/100*20</f>
        <v>15.857142857142858</v>
      </c>
      <c r="E53" s="23">
        <f>(DZ35+EC35+EF35+EI35+EL35+EO35+ER35)/7</f>
        <v>79.285714285714292</v>
      </c>
      <c r="F53" s="36">
        <f t="shared" ref="F53:F55" si="12">G53/100*16</f>
        <v>12.571428571428571</v>
      </c>
      <c r="G53" s="23">
        <f>(EU35+EX35+FA35+FD35+FG35+FJ35+FM35)/7</f>
        <v>78.571428571428569</v>
      </c>
      <c r="H53" s="36">
        <f t="shared" ref="H53:H55" si="13">I53/100*16</f>
        <v>13.028571428571428</v>
      </c>
      <c r="I53" s="23">
        <f>(FP35+FS35+FV35+FY35+GB35+GE35+GH35)/7</f>
        <v>81.428571428571431</v>
      </c>
      <c r="J53" s="36">
        <f t="shared" ref="J53:J55" si="14">K53/100*16</f>
        <v>12.685714285714287</v>
      </c>
      <c r="K53" s="23">
        <f>(GK35+GN35+GQ35+GT35+GW35+GZ35+HC35)/7</f>
        <v>79.285714285714292</v>
      </c>
      <c r="L53" s="36">
        <f t="shared" ref="L53:L55" si="15">M53/100*16</f>
        <v>12.571428571428571</v>
      </c>
      <c r="M53" s="23">
        <f>(HF35+HI35+HL35+HO35+HR35+HU35+HX35)/7</f>
        <v>78.571428571428569</v>
      </c>
    </row>
    <row r="54" spans="2:13" x14ac:dyDescent="0.3">
      <c r="B54" s="21" t="s">
        <v>611</v>
      </c>
      <c r="C54" s="19" t="s">
        <v>606</v>
      </c>
      <c r="D54" s="26">
        <f t="shared" ref="D54" si="16">E54/100*16</f>
        <v>1.9428571428571428</v>
      </c>
      <c r="E54" s="23">
        <f>(EA35+ED35+EG35+EJ35+EM35+EP35+ES35)/7</f>
        <v>12.142857142857142</v>
      </c>
      <c r="F54" s="36">
        <f t="shared" si="12"/>
        <v>2.0571428571428574</v>
      </c>
      <c r="G54" s="23">
        <f>(EV35+EY35+FB35+FE35+FH35+FK35+FN35)/7</f>
        <v>12.857142857142858</v>
      </c>
      <c r="H54" s="36">
        <f t="shared" si="13"/>
        <v>1.3714285714285714</v>
      </c>
      <c r="I54" s="23">
        <f>(FQ35+FT35+FW35+FZ35+GC35+GF35+GI35)/7</f>
        <v>8.5714285714285712</v>
      </c>
      <c r="J54" s="36">
        <f t="shared" si="14"/>
        <v>1.9428571428571428</v>
      </c>
      <c r="K54" s="23">
        <f>(GL35+GO35+GR35+GU35+GX35+HA35+HD35)/7</f>
        <v>12.142857142857142</v>
      </c>
      <c r="L54" s="36">
        <f t="shared" si="15"/>
        <v>2.0571428571428574</v>
      </c>
      <c r="M54" s="23">
        <f>(HG35+HJ35+HM35+HP35+HS35+HV35+HY35)/7</f>
        <v>12.857142857142858</v>
      </c>
    </row>
    <row r="55" spans="2:13" x14ac:dyDescent="0.3">
      <c r="B55" s="21"/>
      <c r="C55" s="19"/>
      <c r="D55" s="25">
        <v>20</v>
      </c>
      <c r="E55" s="25">
        <f t="shared" ref="E55:K55" si="17">SUM(E52:E54)</f>
        <v>100</v>
      </c>
      <c r="F55" s="37">
        <f t="shared" si="12"/>
        <v>16</v>
      </c>
      <c r="G55" s="24">
        <f t="shared" si="17"/>
        <v>100</v>
      </c>
      <c r="H55" s="37">
        <f t="shared" si="13"/>
        <v>16</v>
      </c>
      <c r="I55" s="24">
        <f t="shared" si="17"/>
        <v>100</v>
      </c>
      <c r="J55" s="37">
        <f t="shared" si="14"/>
        <v>16</v>
      </c>
      <c r="K55" s="24">
        <f t="shared" si="17"/>
        <v>100</v>
      </c>
      <c r="L55" s="37">
        <f t="shared" si="15"/>
        <v>16</v>
      </c>
      <c r="M55" s="24">
        <f>SUM(M52:M54)</f>
        <v>100</v>
      </c>
    </row>
    <row r="56" spans="2:13" x14ac:dyDescent="0.3">
      <c r="B56" s="21" t="s">
        <v>609</v>
      </c>
      <c r="C56" s="19" t="s">
        <v>607</v>
      </c>
      <c r="D56" s="26">
        <f>E56/100*20</f>
        <v>2.4285714285714284</v>
      </c>
      <c r="E56" s="23">
        <f>(HZ35+IC35+IF35+II35+IL35+IO35+IR35)/7</f>
        <v>12.142857142857142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3">
      <c r="B57" s="21" t="s">
        <v>610</v>
      </c>
      <c r="C57" s="19" t="s">
        <v>607</v>
      </c>
      <c r="D57" s="26">
        <f>E57/100*20</f>
        <v>14.714285714285714</v>
      </c>
      <c r="E57" s="23">
        <f>(IA35+ID35+IG35+IJ35+IM35+IP35+IS35)/7</f>
        <v>73.571428571428569</v>
      </c>
      <c r="F57" s="22"/>
      <c r="G57" s="22"/>
      <c r="H57" s="22"/>
      <c r="I57" s="22"/>
      <c r="J57" s="22"/>
      <c r="K57" s="22"/>
      <c r="L57" s="22"/>
      <c r="M57" s="22"/>
    </row>
    <row r="58" spans="2:13" x14ac:dyDescent="0.3">
      <c r="B58" s="21" t="s">
        <v>611</v>
      </c>
      <c r="C58" s="19" t="s">
        <v>607</v>
      </c>
      <c r="D58" s="26">
        <f>E58/100*20</f>
        <v>2.8571428571428577</v>
      </c>
      <c r="E58" s="23">
        <f>(IB35+IE35+IH35+IK35+IN35+IQ35+IT35)/7</f>
        <v>14.285714285714286</v>
      </c>
      <c r="F58" s="22"/>
      <c r="G58" s="22"/>
      <c r="H58" s="22"/>
      <c r="I58" s="22"/>
      <c r="J58" s="22"/>
      <c r="K58" s="22"/>
      <c r="L58" s="22"/>
      <c r="M58" s="22"/>
    </row>
    <row r="59" spans="2:13" x14ac:dyDescent="0.3">
      <c r="B59" s="21"/>
      <c r="C59" s="21"/>
      <c r="D59" s="25">
        <v>20</v>
      </c>
      <c r="E59" s="25">
        <f>SUM(E56:E58)</f>
        <v>100</v>
      </c>
      <c r="F59" s="22"/>
      <c r="G59" s="22"/>
      <c r="H59" s="22"/>
      <c r="I59" s="22"/>
      <c r="J59" s="22"/>
      <c r="K59" s="22"/>
      <c r="L59" s="22"/>
      <c r="M59" s="22"/>
    </row>
    <row r="60" spans="2:13" x14ac:dyDescent="0.3">
      <c r="D60" s="39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AS12:AU12"/>
    <mergeCell ref="AV12:AX12"/>
    <mergeCell ref="AY12:BA12"/>
    <mergeCell ref="CL12:CN12"/>
    <mergeCell ref="IR2:IS2"/>
    <mergeCell ref="J42:K42"/>
    <mergeCell ref="J51:K5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R12:T12"/>
    <mergeCell ref="U12:W12"/>
    <mergeCell ref="HZ12:IB12"/>
    <mergeCell ref="IC12:IE12"/>
    <mergeCell ref="GJ12:GL12"/>
    <mergeCell ref="FC12:FE12"/>
    <mergeCell ref="FF12:FH12"/>
    <mergeCell ref="L51:M51"/>
    <mergeCell ref="D42:E42"/>
    <mergeCell ref="F42:G42"/>
    <mergeCell ref="H42:I42"/>
    <mergeCell ref="D51:E51"/>
    <mergeCell ref="F51:G51"/>
    <mergeCell ref="H51:I51"/>
    <mergeCell ref="A34:B34"/>
    <mergeCell ref="A35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2024-05-06T06:24:30Z</dcterms:modified>
</cp:coreProperties>
</file>